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水利工程学硕63人" sheetId="11" r:id="rId1"/>
    <sheet name="水利工程专硕 125人" sheetId="12" r:id="rId2"/>
  </sheets>
  <definedNames>
    <definedName name="_xlnm._FilterDatabase" localSheetId="0" hidden="1">水利工程学硕63人!$A$1:$M$64</definedName>
  </definedNames>
  <calcPr calcId="144525"/>
</workbook>
</file>

<file path=xl/sharedStrings.xml><?xml version="1.0" encoding="utf-8"?>
<sst xmlns="http://schemas.openxmlformats.org/spreadsheetml/2006/main" count="611" uniqueCount="408">
  <si>
    <t>序号</t>
  </si>
  <si>
    <t>学号</t>
  </si>
  <si>
    <t>专业</t>
  </si>
  <si>
    <t>姓名</t>
  </si>
  <si>
    <t>学习积分</t>
  </si>
  <si>
    <t>学习积分计算</t>
  </si>
  <si>
    <t>科研积分</t>
  </si>
  <si>
    <t>科研积分计算</t>
  </si>
  <si>
    <t>素质积分</t>
  </si>
  <si>
    <t>素质积分计算</t>
  </si>
  <si>
    <t>面试得分</t>
  </si>
  <si>
    <t>面试得分计算</t>
  </si>
  <si>
    <t>综合积分</t>
  </si>
  <si>
    <t>X20201010026</t>
  </si>
  <si>
    <t>水利工程</t>
  </si>
  <si>
    <t>侯新丽</t>
  </si>
  <si>
    <t>X20201010028</t>
  </si>
  <si>
    <t>王逸阳</t>
  </si>
  <si>
    <t>X20201010011</t>
  </si>
  <si>
    <t>薛一铭</t>
  </si>
  <si>
    <t>X20201010036</t>
  </si>
  <si>
    <t>王肖楠</t>
  </si>
  <si>
    <t>X20201010003</t>
  </si>
  <si>
    <t>陈萌</t>
  </si>
  <si>
    <t>X20201010019</t>
  </si>
  <si>
    <t>陈思展</t>
  </si>
  <si>
    <t>X20201010031</t>
  </si>
  <si>
    <t>王泽坤</t>
  </si>
  <si>
    <t>X20201010032</t>
  </si>
  <si>
    <t>郭宇航</t>
  </si>
  <si>
    <t>X20201010023</t>
  </si>
  <si>
    <t>王文轩</t>
  </si>
  <si>
    <t>X20201010020</t>
  </si>
  <si>
    <t>赵志宏</t>
  </si>
  <si>
    <t>X20201010015</t>
  </si>
  <si>
    <t>邱庆明</t>
  </si>
  <si>
    <t>X20201010010</t>
  </si>
  <si>
    <t>刘佳冰</t>
  </si>
  <si>
    <t>X20201010014</t>
  </si>
  <si>
    <t>杨剑</t>
  </si>
  <si>
    <t>X20201010030</t>
  </si>
  <si>
    <t>许续</t>
  </si>
  <si>
    <t>X20201010035</t>
  </si>
  <si>
    <t>王凯</t>
  </si>
  <si>
    <t>X20201010009</t>
  </si>
  <si>
    <t>吴泽斌</t>
  </si>
  <si>
    <t>X20201010006</t>
  </si>
  <si>
    <t>王鑫</t>
  </si>
  <si>
    <t>X20201010017</t>
  </si>
  <si>
    <t>冯邵依</t>
  </si>
  <si>
    <t>X20201010025</t>
  </si>
  <si>
    <t>韩鹏举</t>
  </si>
  <si>
    <t>X20201010005</t>
  </si>
  <si>
    <t>雷淑敏</t>
  </si>
  <si>
    <t>X20201010016</t>
  </si>
  <si>
    <t>刘福平</t>
  </si>
  <si>
    <t>X20201010033</t>
  </si>
  <si>
    <t>陈张兰</t>
  </si>
  <si>
    <t>X20201010008</t>
  </si>
  <si>
    <t>魏新科</t>
  </si>
  <si>
    <t>X20201010034</t>
  </si>
  <si>
    <t>朱星源</t>
  </si>
  <si>
    <t>X20201010018</t>
  </si>
  <si>
    <t>王莉芳</t>
  </si>
  <si>
    <t>X20201010007</t>
  </si>
  <si>
    <t>肖凌峰</t>
  </si>
  <si>
    <t>X20201010024</t>
  </si>
  <si>
    <t>师芮</t>
  </si>
  <si>
    <t>X20201010027</t>
  </si>
  <si>
    <t>卢鹏</t>
  </si>
  <si>
    <t>X20201010013</t>
  </si>
  <si>
    <t>唐源</t>
  </si>
  <si>
    <t>X201910101866</t>
  </si>
  <si>
    <t>杨金月</t>
  </si>
  <si>
    <t>X20201010004</t>
  </si>
  <si>
    <t>王昭玲</t>
  </si>
  <si>
    <t>X20201010022</t>
  </si>
  <si>
    <t>徐振桓</t>
  </si>
  <si>
    <t>X20201010012</t>
  </si>
  <si>
    <t>谭伟强</t>
  </si>
  <si>
    <t>X20201010029</t>
  </si>
  <si>
    <t>谷晓雨</t>
  </si>
  <si>
    <t>X20201010021</t>
  </si>
  <si>
    <t>梁金昶</t>
  </si>
  <si>
    <t>X20201010183</t>
  </si>
  <si>
    <t>管理科学与工程</t>
  </si>
  <si>
    <t>郭银菊</t>
  </si>
  <si>
    <t>X20201010178</t>
  </si>
  <si>
    <t>马锐鑫</t>
  </si>
  <si>
    <t>X20201010179</t>
  </si>
  <si>
    <t>陈营营</t>
  </si>
  <si>
    <t>X20201010181</t>
  </si>
  <si>
    <t>孙瑞聪</t>
  </si>
  <si>
    <t>X20201010175</t>
  </si>
  <si>
    <t>朱梦娟</t>
  </si>
  <si>
    <t>X20201010185</t>
  </si>
  <si>
    <t>李颖</t>
  </si>
  <si>
    <t>X20201010184</t>
  </si>
  <si>
    <t>梁梦轩</t>
  </si>
  <si>
    <t>X20201010174</t>
  </si>
  <si>
    <t>李光辉</t>
  </si>
  <si>
    <t>X20201010182</t>
  </si>
  <si>
    <t>张永芳</t>
  </si>
  <si>
    <t>X20201010180</t>
  </si>
  <si>
    <t>张妍</t>
  </si>
  <si>
    <t>X20201010186</t>
  </si>
  <si>
    <t>赵士威</t>
  </si>
  <si>
    <t>X20201010176</t>
  </si>
  <si>
    <t>古向</t>
  </si>
  <si>
    <t>X20201010177</t>
  </si>
  <si>
    <t>覃振林</t>
  </si>
  <si>
    <t>X20201010042</t>
  </si>
  <si>
    <t>农业工程</t>
  </si>
  <si>
    <t>黄林童</t>
  </si>
  <si>
    <t>X20201010045</t>
  </si>
  <si>
    <t>张镓琦</t>
  </si>
  <si>
    <t>X20201010048</t>
  </si>
  <si>
    <t>赵林丰</t>
  </si>
  <si>
    <t>X20201010044</t>
  </si>
  <si>
    <t>张保国</t>
  </si>
  <si>
    <t>X20201010041</t>
  </si>
  <si>
    <t>史利利</t>
  </si>
  <si>
    <t>X20201010039</t>
  </si>
  <si>
    <t>于捷</t>
  </si>
  <si>
    <t>X20201010049</t>
  </si>
  <si>
    <t>杨成宇</t>
  </si>
  <si>
    <t>X201910102868</t>
  </si>
  <si>
    <t>农业水土工程</t>
  </si>
  <si>
    <t>来和鑫</t>
  </si>
  <si>
    <t>X20201010038</t>
  </si>
  <si>
    <t>连英吉</t>
  </si>
  <si>
    <t>X20201010047</t>
  </si>
  <si>
    <t>阴雨意</t>
  </si>
  <si>
    <t>X20201010046</t>
  </si>
  <si>
    <t>黄一丹</t>
  </si>
  <si>
    <t>X20201010051</t>
  </si>
  <si>
    <t>柳腾飞</t>
  </si>
  <si>
    <t>X20201010040</t>
  </si>
  <si>
    <t>王浩宇</t>
  </si>
  <si>
    <t>X20201010050</t>
  </si>
  <si>
    <t>赵宇翔</t>
  </si>
  <si>
    <t>X20201010043</t>
  </si>
  <si>
    <t>牟彦文</t>
  </si>
  <si>
    <t>计算</t>
  </si>
  <si>
    <t>科研成果积分</t>
  </si>
  <si>
    <t>学业成绩</t>
  </si>
  <si>
    <t>科研成果明细</t>
  </si>
  <si>
    <t>素质分明细</t>
  </si>
  <si>
    <t>学业成绩70%</t>
  </si>
  <si>
    <t>科研10%</t>
  </si>
  <si>
    <t>综合素质10%</t>
  </si>
  <si>
    <t>面试10%</t>
  </si>
  <si>
    <r>
      <rPr>
        <sz val="12"/>
        <rFont val="宋体"/>
        <charset val="134"/>
      </rPr>
      <t>Z</t>
    </r>
    <r>
      <rPr>
        <sz val="12"/>
        <rFont val="宋体"/>
        <charset val="134"/>
      </rPr>
      <t>20201010161</t>
    </r>
  </si>
  <si>
    <t>土木水利</t>
  </si>
  <si>
    <t>李紫瑜</t>
  </si>
  <si>
    <t>Z20201010189</t>
  </si>
  <si>
    <t>工程管理</t>
  </si>
  <si>
    <t>刘巧云</t>
  </si>
  <si>
    <t>无</t>
  </si>
  <si>
    <t>班长8分；校院级一等奖（红色诵读比赛）6分；维普论坛0.5分。共14.5分</t>
  </si>
  <si>
    <t>Z20201010059</t>
  </si>
  <si>
    <t>普隽泽</t>
  </si>
  <si>
    <t>Z20201010190</t>
  </si>
  <si>
    <t>郝诗月</t>
  </si>
  <si>
    <t>维普论坛0.5分。共0.5分</t>
  </si>
  <si>
    <t>Z20201010121</t>
  </si>
  <si>
    <t>陆孝峰</t>
  </si>
  <si>
    <t>Z20201010188</t>
  </si>
  <si>
    <t>裴喻义</t>
  </si>
  <si>
    <t>校院级三等奖（红色诵读比赛）2分；荣誉证书(党史知识竞赛)4分；维普论坛0.5分。共6.5分</t>
  </si>
  <si>
    <t>Z20201010124</t>
  </si>
  <si>
    <t>刘  震</t>
  </si>
  <si>
    <t>Z20201010191</t>
  </si>
  <si>
    <t>仝峰</t>
  </si>
  <si>
    <t>Z20201010152</t>
  </si>
  <si>
    <t>黄朴凡</t>
  </si>
  <si>
    <t>Z20201010192</t>
  </si>
  <si>
    <t>马鑫</t>
  </si>
  <si>
    <r>
      <rPr>
        <sz val="12"/>
        <rFont val="宋体"/>
        <charset val="134"/>
      </rPr>
      <t>Z</t>
    </r>
    <r>
      <rPr>
        <sz val="12"/>
        <rFont val="宋体"/>
        <charset val="134"/>
      </rPr>
      <t>20201010142</t>
    </r>
  </si>
  <si>
    <t>焦旭洋</t>
  </si>
  <si>
    <t>Z20201010167</t>
  </si>
  <si>
    <t>周昊彤</t>
  </si>
  <si>
    <t>Z20201010128</t>
  </si>
  <si>
    <t>杨  灿</t>
  </si>
  <si>
    <t>Z20201010109</t>
  </si>
  <si>
    <t>石建有</t>
  </si>
  <si>
    <t>Z20201010145</t>
  </si>
  <si>
    <t>魏鲁婷</t>
  </si>
  <si>
    <t>Z20201010110</t>
  </si>
  <si>
    <t>孙龙飞</t>
  </si>
  <si>
    <t>Z20201010173</t>
  </si>
  <si>
    <t>杨晓洲</t>
  </si>
  <si>
    <t>Z20201010089</t>
  </si>
  <si>
    <t>姬雅茹</t>
  </si>
  <si>
    <t>Z20201010151</t>
  </si>
  <si>
    <t>季鹏伟</t>
  </si>
  <si>
    <t>Z20201010133</t>
  </si>
  <si>
    <t>田德存</t>
  </si>
  <si>
    <t>Z20201010120</t>
  </si>
  <si>
    <t>夏王萍</t>
  </si>
  <si>
    <t>Z20201010052</t>
  </si>
  <si>
    <t>万玉荣</t>
  </si>
  <si>
    <t>Z20201010118</t>
  </si>
  <si>
    <t>刘  薇</t>
  </si>
  <si>
    <t>Z20201010074</t>
  </si>
  <si>
    <t>王思雨</t>
  </si>
  <si>
    <t>Z20201010130</t>
  </si>
  <si>
    <t>宋  洲</t>
  </si>
  <si>
    <t>Z20201010085</t>
  </si>
  <si>
    <t>吴喜龙</t>
  </si>
  <si>
    <t>Z20201010135</t>
  </si>
  <si>
    <t>王雪彦</t>
  </si>
  <si>
    <t>Z20201010066</t>
  </si>
  <si>
    <t>张福红</t>
  </si>
  <si>
    <t>Z20201010154</t>
  </si>
  <si>
    <t>杨静欣</t>
  </si>
  <si>
    <t>Z20201010157</t>
  </si>
  <si>
    <t>刘高雄</t>
  </si>
  <si>
    <t>Z20201010088</t>
  </si>
  <si>
    <t>杨柳</t>
  </si>
  <si>
    <t>Z20201010078</t>
  </si>
  <si>
    <t>刘书瑜</t>
  </si>
  <si>
    <t>Z20201010117</t>
  </si>
  <si>
    <t>陈子夏</t>
  </si>
  <si>
    <t>Z20201010072</t>
  </si>
  <si>
    <t>王召航</t>
  </si>
  <si>
    <t>Z20201010172</t>
  </si>
  <si>
    <t>杨沛文</t>
  </si>
  <si>
    <t>Z20201010162</t>
  </si>
  <si>
    <t>高  浩</t>
  </si>
  <si>
    <t>Z20201010096</t>
  </si>
  <si>
    <t>段冰森</t>
  </si>
  <si>
    <t>Z20201010141</t>
  </si>
  <si>
    <t>郑李杰</t>
  </si>
  <si>
    <t>Z20201010091</t>
  </si>
  <si>
    <t>徐丹</t>
  </si>
  <si>
    <t>Z20201010164</t>
  </si>
  <si>
    <t>丁梦霞</t>
  </si>
  <si>
    <t>Z20201010168</t>
  </si>
  <si>
    <t>朱志鹏</t>
  </si>
  <si>
    <t>Z20201010116</t>
  </si>
  <si>
    <t>李博宇</t>
  </si>
  <si>
    <t>Z201910104090</t>
  </si>
  <si>
    <t>李鑫</t>
  </si>
  <si>
    <t>Z20201010060</t>
  </si>
  <si>
    <t>宋宜昌</t>
  </si>
  <si>
    <t>Z20201010111</t>
  </si>
  <si>
    <t>许晨笑</t>
  </si>
  <si>
    <t>Z20201010073</t>
  </si>
  <si>
    <t>武闯</t>
  </si>
  <si>
    <t>Z20201010160</t>
  </si>
  <si>
    <t>徐方圆</t>
  </si>
  <si>
    <t>Z20201010107</t>
  </si>
  <si>
    <t>王卫凯</t>
  </si>
  <si>
    <t>Z20201010069</t>
  </si>
  <si>
    <t>薛江寒</t>
  </si>
  <si>
    <t>Z20201010054</t>
  </si>
  <si>
    <t>朱连川</t>
  </si>
  <si>
    <t>Z20201010068</t>
  </si>
  <si>
    <t>苏强</t>
  </si>
  <si>
    <t>Z20201010064</t>
  </si>
  <si>
    <t>陈绥琦</t>
  </si>
  <si>
    <t>Z20201010156</t>
  </si>
  <si>
    <t>张金凤</t>
  </si>
  <si>
    <t>Z20201010143</t>
  </si>
  <si>
    <t>周  莹</t>
  </si>
  <si>
    <t>Z20201010108</t>
  </si>
  <si>
    <t>张雅琪</t>
  </si>
  <si>
    <t>Z20201010090</t>
  </si>
  <si>
    <t>张力元</t>
  </si>
  <si>
    <t>Z20201010079</t>
  </si>
  <si>
    <t>徐婷</t>
  </si>
  <si>
    <t>Z20201010114</t>
  </si>
  <si>
    <t>赵泽阳</t>
  </si>
  <si>
    <t>Z20201010163</t>
  </si>
  <si>
    <t>亢  勇</t>
  </si>
  <si>
    <t>Z20201010103</t>
  </si>
  <si>
    <t>高新然</t>
  </si>
  <si>
    <t>Z20201010083</t>
  </si>
  <si>
    <t>张会杰</t>
  </si>
  <si>
    <t>Z20201010063</t>
  </si>
  <si>
    <t>杨光</t>
  </si>
  <si>
    <t>Z20201010146</t>
  </si>
  <si>
    <t>李  准</t>
  </si>
  <si>
    <t>Z20201010084</t>
  </si>
  <si>
    <t>马博洋</t>
  </si>
  <si>
    <t>Z20201010131</t>
  </si>
  <si>
    <t>周恩赐</t>
  </si>
  <si>
    <t>Z20201010087</t>
  </si>
  <si>
    <t>万福兵</t>
  </si>
  <si>
    <t>Z20201010061</t>
  </si>
  <si>
    <t>李艺豪</t>
  </si>
  <si>
    <t>Z20201010139</t>
  </si>
  <si>
    <t>陈家豪</t>
  </si>
  <si>
    <t>Z20201010105</t>
  </si>
  <si>
    <t>杨克非</t>
  </si>
  <si>
    <t>Z20201010080</t>
  </si>
  <si>
    <t>刘欢欢</t>
  </si>
  <si>
    <t>Z20201010082</t>
  </si>
  <si>
    <t>陈恩强</t>
  </si>
  <si>
    <t>Z20201010125</t>
  </si>
  <si>
    <t>张国栋</t>
  </si>
  <si>
    <t>Z20201010134</t>
  </si>
  <si>
    <t>周立宇</t>
  </si>
  <si>
    <t>Z20201010132</t>
  </si>
  <si>
    <t>刘  莹</t>
  </si>
  <si>
    <t>Z20201010065</t>
  </si>
  <si>
    <t>朱裕</t>
  </si>
  <si>
    <t>Z20201010166</t>
  </si>
  <si>
    <t>颜龙颖</t>
  </si>
  <si>
    <t>Z20201010169</t>
  </si>
  <si>
    <t>莫修旭</t>
  </si>
  <si>
    <t>Z20201010113</t>
  </si>
  <si>
    <t>李嘉明</t>
  </si>
  <si>
    <t>Z20201010122</t>
  </si>
  <si>
    <t>张佳超</t>
  </si>
  <si>
    <t>Z20203011216</t>
  </si>
  <si>
    <t>韩兴忠</t>
  </si>
  <si>
    <t>Z20201010119</t>
  </si>
  <si>
    <t>路晓斌</t>
  </si>
  <si>
    <t>Z20201010067</t>
  </si>
  <si>
    <t>梁坤</t>
  </si>
  <si>
    <t>Z20201010129</t>
  </si>
  <si>
    <t>钟  赛</t>
  </si>
  <si>
    <t>Z20201010097</t>
  </si>
  <si>
    <t>杨瑞祥</t>
  </si>
  <si>
    <t>Z20201010100</t>
  </si>
  <si>
    <t>汪越</t>
  </si>
  <si>
    <t>Z20201010137</t>
  </si>
  <si>
    <t>汤生城</t>
  </si>
  <si>
    <t>Z20201010171</t>
  </si>
  <si>
    <t>刘一平</t>
  </si>
  <si>
    <t>Z20201010053</t>
  </si>
  <si>
    <t>华宇峰</t>
  </si>
  <si>
    <t>Z20201010058</t>
  </si>
  <si>
    <t>熊衍来</t>
  </si>
  <si>
    <t>Z20201010077</t>
  </si>
  <si>
    <t>胡鉴闻</t>
  </si>
  <si>
    <t>Z20201010106</t>
  </si>
  <si>
    <t>赵东</t>
  </si>
  <si>
    <t>Z20201010093</t>
  </si>
  <si>
    <t>赵坤</t>
  </si>
  <si>
    <t>Z20201010101</t>
  </si>
  <si>
    <t>黄万超</t>
  </si>
  <si>
    <t>Z20201010057</t>
  </si>
  <si>
    <t>邢春鹏</t>
  </si>
  <si>
    <t>Z20201010076</t>
  </si>
  <si>
    <t>赵泽仁</t>
  </si>
  <si>
    <t>Z20201010086</t>
  </si>
  <si>
    <t>马聪</t>
  </si>
  <si>
    <t>Z20201010092</t>
  </si>
  <si>
    <t>孙国梁</t>
  </si>
  <si>
    <t>Z20201010104</t>
  </si>
  <si>
    <t>张一鸣</t>
  </si>
  <si>
    <t>Z20201010071</t>
  </si>
  <si>
    <t>王子睿</t>
  </si>
  <si>
    <t>Z20201010136</t>
  </si>
  <si>
    <t>赵  玥</t>
  </si>
  <si>
    <t>Z20201010170</t>
  </si>
  <si>
    <t>刘斌凯</t>
  </si>
  <si>
    <t>Z20201010081</t>
  </si>
  <si>
    <t>王任重</t>
  </si>
  <si>
    <t>Z20201010056</t>
  </si>
  <si>
    <t>王李良</t>
  </si>
  <si>
    <t>Z20201010165</t>
  </si>
  <si>
    <t>陈  朋</t>
  </si>
  <si>
    <t>Z20201010094</t>
  </si>
  <si>
    <t>丁超楠</t>
  </si>
  <si>
    <t>Z20201010144</t>
  </si>
  <si>
    <t>周庭全</t>
  </si>
  <si>
    <t>Z20201010126</t>
  </si>
  <si>
    <t>侯  福</t>
  </si>
  <si>
    <t>Z20201010140</t>
  </si>
  <si>
    <t>薄国魁</t>
  </si>
  <si>
    <t>Z20201010148</t>
  </si>
  <si>
    <t>李思豪</t>
  </si>
  <si>
    <t>Z20201010115</t>
  </si>
  <si>
    <t>邱瑨豪</t>
  </si>
  <si>
    <t>Z20201010159</t>
  </si>
  <si>
    <t>卢争光</t>
  </si>
  <si>
    <t>Z20201010150</t>
  </si>
  <si>
    <t>潘振东</t>
  </si>
  <si>
    <t>Z20201010102</t>
  </si>
  <si>
    <t>吴保龙</t>
  </si>
  <si>
    <t>Z20201010149</t>
  </si>
  <si>
    <t>李慧宾</t>
  </si>
  <si>
    <t>Z20201010070</t>
  </si>
  <si>
    <t>刘培</t>
  </si>
  <si>
    <t>Z20201010055</t>
  </si>
  <si>
    <t>刁子乘</t>
  </si>
  <si>
    <t>Z20201010123</t>
  </si>
  <si>
    <t>刘德福</t>
  </si>
  <si>
    <t>Z20201010075</t>
  </si>
  <si>
    <t>马志峰</t>
  </si>
  <si>
    <t>Z20201010095</t>
  </si>
  <si>
    <t>阿长松</t>
  </si>
  <si>
    <t>Z20201010155</t>
  </si>
  <si>
    <t>赵文豪</t>
  </si>
  <si>
    <t>Z20201010127</t>
  </si>
  <si>
    <t>刘  欢</t>
  </si>
  <si>
    <t>Z20201010099</t>
  </si>
  <si>
    <t>孙志航</t>
  </si>
  <si>
    <t>Z20201010062</t>
  </si>
  <si>
    <t>翟宁欢</t>
  </si>
  <si>
    <t>Z20201010153</t>
  </si>
  <si>
    <t>周正翰</t>
  </si>
  <si>
    <t>Z20201010138</t>
  </si>
  <si>
    <t>侯皓森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</si>
</sst>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  <numFmt numFmtId="178" formatCode="0.00_ "/>
    <numFmt numFmtId="179" formatCode="0.000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opLeftCell="A40" workbookViewId="0">
      <selection activeCell="B66" sqref="B66"/>
    </sheetView>
  </sheetViews>
  <sheetFormatPr defaultColWidth="9" defaultRowHeight="13.5"/>
  <cols>
    <col min="1" max="1" width="5.775" customWidth="1"/>
    <col min="2" max="2" width="15.2166666666667" customWidth="1"/>
    <col min="3" max="3" width="9.55833333333333" customWidth="1"/>
    <col min="4" max="4" width="7.55833333333333" customWidth="1"/>
    <col min="5" max="5" width="10" customWidth="1"/>
    <col min="6" max="6" width="14.6666666666667" customWidth="1"/>
    <col min="7" max="7" width="10" customWidth="1"/>
    <col min="8" max="8" width="14.6666666666667" customWidth="1"/>
    <col min="9" max="9" width="10" style="22" customWidth="1"/>
    <col min="10" max="10" width="14.6666666666667" style="22" customWidth="1"/>
    <col min="11" max="11" width="10" customWidth="1"/>
    <col min="12" max="12" width="14.6666666666667" customWidth="1"/>
    <col min="13" max="13" width="10" customWidth="1"/>
  </cols>
  <sheetData>
    <row r="1" spans="1:13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 t="s">
        <v>5</v>
      </c>
      <c r="G1" s="25" t="s">
        <v>6</v>
      </c>
      <c r="H1" s="26" t="s">
        <v>7</v>
      </c>
      <c r="I1" s="43" t="s">
        <v>8</v>
      </c>
      <c r="J1" s="43" t="s">
        <v>9</v>
      </c>
      <c r="K1" s="44" t="s">
        <v>10</v>
      </c>
      <c r="L1" s="45" t="s">
        <v>11</v>
      </c>
      <c r="M1" s="23" t="s">
        <v>12</v>
      </c>
    </row>
    <row r="2" spans="1:13">
      <c r="A2" s="27">
        <v>1</v>
      </c>
      <c r="B2" s="27" t="s">
        <v>13</v>
      </c>
      <c r="C2" s="27" t="s">
        <v>14</v>
      </c>
      <c r="D2" s="27" t="s">
        <v>15</v>
      </c>
      <c r="E2" s="28">
        <v>90.9058823529412</v>
      </c>
      <c r="F2" s="29">
        <v>99.638942617666</v>
      </c>
      <c r="G2" s="30">
        <v>28</v>
      </c>
      <c r="H2" s="31">
        <v>100</v>
      </c>
      <c r="I2" s="46">
        <v>12</v>
      </c>
      <c r="J2" s="29">
        <v>61.5384615384615</v>
      </c>
      <c r="K2" s="47">
        <v>93.7</v>
      </c>
      <c r="L2" s="48">
        <v>100</v>
      </c>
      <c r="M2" s="48">
        <f t="shared" ref="M2:M13" si="0">F2*0.7+H2*0.1+J2*0.1+L2*0.1</f>
        <v>95.9011059862124</v>
      </c>
    </row>
    <row r="3" ht="13.2" customHeight="1" spans="1:13">
      <c r="A3" s="27">
        <v>2</v>
      </c>
      <c r="B3" s="32" t="s">
        <v>16</v>
      </c>
      <c r="C3" s="33" t="s">
        <v>14</v>
      </c>
      <c r="D3" s="33" t="s">
        <v>17</v>
      </c>
      <c r="E3" s="34">
        <v>89.7529411764706</v>
      </c>
      <c r="F3" s="29">
        <v>98.3752417794971</v>
      </c>
      <c r="G3" s="30"/>
      <c r="H3" s="31">
        <v>0</v>
      </c>
      <c r="I3" s="46">
        <v>19.5</v>
      </c>
      <c r="J3" s="29">
        <v>100</v>
      </c>
      <c r="K3" s="47">
        <v>91.7</v>
      </c>
      <c r="L3" s="48">
        <f t="shared" ref="L3:L13" si="1">K3/$K$2*100</f>
        <v>97.8655282817503</v>
      </c>
      <c r="M3" s="48">
        <f t="shared" si="0"/>
        <v>88.649222073823</v>
      </c>
    </row>
    <row r="4" spans="1:13">
      <c r="A4" s="27">
        <v>3</v>
      </c>
      <c r="B4" s="32" t="s">
        <v>18</v>
      </c>
      <c r="C4" s="33" t="s">
        <v>14</v>
      </c>
      <c r="D4" s="33" t="s">
        <v>19</v>
      </c>
      <c r="E4" s="34">
        <v>90.0470588235294</v>
      </c>
      <c r="F4" s="29">
        <v>98.6976144422953</v>
      </c>
      <c r="G4" s="30"/>
      <c r="H4" s="31">
        <v>0</v>
      </c>
      <c r="I4" s="46">
        <v>12.5</v>
      </c>
      <c r="J4" s="29">
        <v>64.1025641025641</v>
      </c>
      <c r="K4" s="47">
        <v>92.3</v>
      </c>
      <c r="L4" s="48">
        <f t="shared" si="1"/>
        <v>98.5058697972252</v>
      </c>
      <c r="M4" s="48">
        <f t="shared" si="0"/>
        <v>85.3491734995856</v>
      </c>
    </row>
    <row r="5" spans="1:13">
      <c r="A5" s="27">
        <v>4</v>
      </c>
      <c r="B5" s="35" t="s">
        <v>20</v>
      </c>
      <c r="C5" s="33" t="s">
        <v>14</v>
      </c>
      <c r="D5" s="33" t="s">
        <v>21</v>
      </c>
      <c r="E5" s="34">
        <v>89.6222222222222</v>
      </c>
      <c r="F5" s="29">
        <v>98.2319650404757</v>
      </c>
      <c r="G5" s="30"/>
      <c r="H5" s="31">
        <v>0</v>
      </c>
      <c r="I5" s="46">
        <v>12.5</v>
      </c>
      <c r="J5" s="29">
        <v>64.1025641025641</v>
      </c>
      <c r="K5" s="47">
        <v>90</v>
      </c>
      <c r="L5" s="48">
        <f t="shared" si="1"/>
        <v>96.051227321238</v>
      </c>
      <c r="M5" s="48">
        <f t="shared" si="0"/>
        <v>84.7777546707132</v>
      </c>
    </row>
    <row r="6" spans="1:13">
      <c r="A6" s="27">
        <v>5</v>
      </c>
      <c r="B6" s="32" t="s">
        <v>22</v>
      </c>
      <c r="C6" s="33" t="s">
        <v>14</v>
      </c>
      <c r="D6" s="33" t="s">
        <v>23</v>
      </c>
      <c r="E6" s="34">
        <v>87.4</v>
      </c>
      <c r="F6" s="29">
        <v>95.7962604771115</v>
      </c>
      <c r="G6" s="30"/>
      <c r="H6" s="31">
        <v>0</v>
      </c>
      <c r="I6" s="46">
        <v>11.5</v>
      </c>
      <c r="J6" s="29">
        <v>58.974358974359</v>
      </c>
      <c r="K6" s="47">
        <v>88</v>
      </c>
      <c r="L6" s="48">
        <f t="shared" si="1"/>
        <v>93.9167556029883</v>
      </c>
      <c r="M6" s="48">
        <f t="shared" si="0"/>
        <v>82.3464937917128</v>
      </c>
    </row>
    <row r="7" spans="1:13">
      <c r="A7" s="27">
        <v>6</v>
      </c>
      <c r="B7" s="32" t="s">
        <v>24</v>
      </c>
      <c r="C7" s="33" t="s">
        <v>14</v>
      </c>
      <c r="D7" s="33" t="s">
        <v>25</v>
      </c>
      <c r="E7" s="34">
        <v>89.6588235294118</v>
      </c>
      <c r="F7" s="29">
        <v>98.2720825274017</v>
      </c>
      <c r="G7" s="30"/>
      <c r="H7" s="31">
        <v>0</v>
      </c>
      <c r="I7" s="46">
        <v>6</v>
      </c>
      <c r="J7" s="29">
        <v>30.7692307692308</v>
      </c>
      <c r="K7" s="47">
        <v>88</v>
      </c>
      <c r="L7" s="48">
        <f t="shared" si="1"/>
        <v>93.9167556029883</v>
      </c>
      <c r="M7" s="48">
        <f t="shared" si="0"/>
        <v>81.2590564064031</v>
      </c>
    </row>
    <row r="8" spans="1:13">
      <c r="A8" s="27">
        <v>7</v>
      </c>
      <c r="B8" s="32" t="s">
        <v>26</v>
      </c>
      <c r="C8" s="33" t="s">
        <v>14</v>
      </c>
      <c r="D8" s="33" t="s">
        <v>27</v>
      </c>
      <c r="E8" s="34">
        <v>91.2352941176471</v>
      </c>
      <c r="F8" s="29">
        <v>100</v>
      </c>
      <c r="G8" s="30"/>
      <c r="H8" s="31">
        <v>0</v>
      </c>
      <c r="I8" s="46">
        <v>2.5</v>
      </c>
      <c r="J8" s="29">
        <v>12.8205128205128</v>
      </c>
      <c r="K8" s="47">
        <v>88</v>
      </c>
      <c r="L8" s="48">
        <f t="shared" si="1"/>
        <v>93.9167556029883</v>
      </c>
      <c r="M8" s="48">
        <f t="shared" si="0"/>
        <v>80.6737268423501</v>
      </c>
    </row>
    <row r="9" spans="1:13">
      <c r="A9" s="27">
        <v>8</v>
      </c>
      <c r="B9" s="32" t="s">
        <v>28</v>
      </c>
      <c r="C9" s="33" t="s">
        <v>14</v>
      </c>
      <c r="D9" s="33" t="s">
        <v>29</v>
      </c>
      <c r="E9" s="34">
        <v>88.9111111111111</v>
      </c>
      <c r="F9" s="29">
        <v>97.4525395801992</v>
      </c>
      <c r="G9" s="30"/>
      <c r="H9" s="31">
        <v>0</v>
      </c>
      <c r="I9" s="46">
        <v>4.4</v>
      </c>
      <c r="J9" s="29">
        <v>22.5641025641026</v>
      </c>
      <c r="K9" s="47">
        <v>91.7</v>
      </c>
      <c r="L9" s="48">
        <f t="shared" si="1"/>
        <v>97.8655282817503</v>
      </c>
      <c r="M9" s="48">
        <f t="shared" si="0"/>
        <v>80.2597407907247</v>
      </c>
    </row>
    <row r="10" spans="1:13">
      <c r="A10" s="27">
        <v>9</v>
      </c>
      <c r="B10" s="32" t="s">
        <v>30</v>
      </c>
      <c r="C10" s="33" t="s">
        <v>14</v>
      </c>
      <c r="D10" s="33" t="s">
        <v>31</v>
      </c>
      <c r="E10" s="34">
        <v>90.5647058823529</v>
      </c>
      <c r="F10" s="29">
        <v>99.2649903288201</v>
      </c>
      <c r="G10" s="30"/>
      <c r="H10" s="31">
        <v>0</v>
      </c>
      <c r="I10" s="46">
        <v>2</v>
      </c>
      <c r="J10" s="29">
        <v>10.2564102564103</v>
      </c>
      <c r="K10" s="47">
        <v>88.7</v>
      </c>
      <c r="L10" s="48">
        <f t="shared" si="1"/>
        <v>94.6638207043757</v>
      </c>
      <c r="M10" s="48">
        <f t="shared" si="0"/>
        <v>79.9775163262527</v>
      </c>
    </row>
    <row r="11" spans="1:13">
      <c r="A11" s="27">
        <v>10</v>
      </c>
      <c r="B11" s="32" t="s">
        <v>32</v>
      </c>
      <c r="C11" s="33" t="s">
        <v>14</v>
      </c>
      <c r="D11" s="33" t="s">
        <v>33</v>
      </c>
      <c r="E11" s="34">
        <v>86.8941176470588</v>
      </c>
      <c r="F11" s="29">
        <v>95.2417794970986</v>
      </c>
      <c r="G11" s="30"/>
      <c r="H11" s="31">
        <v>0</v>
      </c>
      <c r="I11" s="46">
        <v>7.5</v>
      </c>
      <c r="J11" s="29">
        <v>38.4615384615385</v>
      </c>
      <c r="K11" s="47">
        <v>87.7</v>
      </c>
      <c r="L11" s="48">
        <f t="shared" si="1"/>
        <v>93.5965848452508</v>
      </c>
      <c r="M11" s="48">
        <f t="shared" si="0"/>
        <v>79.875057978648</v>
      </c>
    </row>
    <row r="12" spans="1:13">
      <c r="A12" s="27">
        <v>11</v>
      </c>
      <c r="B12" s="32" t="s">
        <v>34</v>
      </c>
      <c r="C12" s="33" t="s">
        <v>14</v>
      </c>
      <c r="D12" s="33" t="s">
        <v>35</v>
      </c>
      <c r="E12" s="34">
        <v>83.4</v>
      </c>
      <c r="F12" s="29">
        <v>91.4119922630561</v>
      </c>
      <c r="G12" s="30"/>
      <c r="H12" s="31">
        <v>0</v>
      </c>
      <c r="I12" s="46">
        <v>13</v>
      </c>
      <c r="J12" s="29">
        <v>66.6666666666667</v>
      </c>
      <c r="K12" s="47">
        <v>85.3</v>
      </c>
      <c r="L12" s="48">
        <f t="shared" si="1"/>
        <v>91.0352187833511</v>
      </c>
      <c r="M12" s="48">
        <f t="shared" si="0"/>
        <v>79.758583129141</v>
      </c>
    </row>
    <row r="13" spans="1:13">
      <c r="A13" s="27">
        <v>12</v>
      </c>
      <c r="B13" s="32" t="s">
        <v>36</v>
      </c>
      <c r="C13" s="33" t="s">
        <v>14</v>
      </c>
      <c r="D13" s="33" t="s">
        <v>37</v>
      </c>
      <c r="E13" s="34">
        <v>90.4235294117647</v>
      </c>
      <c r="F13" s="29">
        <v>99.110251450677</v>
      </c>
      <c r="G13" s="30"/>
      <c r="H13" s="31">
        <v>0</v>
      </c>
      <c r="I13" s="46">
        <v>2</v>
      </c>
      <c r="J13" s="29">
        <v>10.2564102564103</v>
      </c>
      <c r="K13" s="47">
        <v>86.7</v>
      </c>
      <c r="L13" s="48">
        <f t="shared" si="1"/>
        <v>92.5293489861259</v>
      </c>
      <c r="M13" s="48">
        <f t="shared" si="0"/>
        <v>79.6557519397275</v>
      </c>
    </row>
    <row r="14" spans="1:13">
      <c r="A14" s="27">
        <v>13</v>
      </c>
      <c r="B14" s="32" t="s">
        <v>38</v>
      </c>
      <c r="C14" s="33" t="s">
        <v>14</v>
      </c>
      <c r="D14" s="33" t="s">
        <v>39</v>
      </c>
      <c r="E14" s="34">
        <v>89.1294117647059</v>
      </c>
      <c r="F14" s="29">
        <v>97.6918117343649</v>
      </c>
      <c r="G14" s="30">
        <v>1.6</v>
      </c>
      <c r="H14" s="31">
        <v>5.71</v>
      </c>
      <c r="I14" s="46">
        <v>2.5</v>
      </c>
      <c r="J14" s="29">
        <v>12.8205128205128</v>
      </c>
      <c r="K14" s="47"/>
      <c r="L14" s="28"/>
      <c r="M14" s="48">
        <f t="shared" ref="M14:M36" si="2">F14*0.7+H14*0.1+J14*0.1</f>
        <v>70.2373194961067</v>
      </c>
    </row>
    <row r="15" spans="1:13">
      <c r="A15" s="27">
        <v>14</v>
      </c>
      <c r="B15" s="32" t="s">
        <v>40</v>
      </c>
      <c r="C15" s="33" t="s">
        <v>14</v>
      </c>
      <c r="D15" s="33" t="s">
        <v>41</v>
      </c>
      <c r="E15" s="34">
        <v>86.1176470588235</v>
      </c>
      <c r="F15" s="29">
        <v>94.3907156673114</v>
      </c>
      <c r="G15" s="30"/>
      <c r="H15" s="31">
        <v>0</v>
      </c>
      <c r="I15" s="46">
        <v>8</v>
      </c>
      <c r="J15" s="29">
        <v>41.025641025641</v>
      </c>
      <c r="K15" s="47"/>
      <c r="L15" s="28"/>
      <c r="M15" s="48">
        <f t="shared" si="2"/>
        <v>70.1760650696821</v>
      </c>
    </row>
    <row r="16" spans="1:13">
      <c r="A16" s="27">
        <v>15</v>
      </c>
      <c r="B16" s="32" t="s">
        <v>42</v>
      </c>
      <c r="C16" s="33" t="s">
        <v>14</v>
      </c>
      <c r="D16" s="33" t="s">
        <v>43</v>
      </c>
      <c r="E16" s="34">
        <v>89.1176470588235</v>
      </c>
      <c r="F16" s="29">
        <v>97.678916827853</v>
      </c>
      <c r="G16" s="30"/>
      <c r="H16" s="31">
        <v>0</v>
      </c>
      <c r="I16" s="46">
        <v>3.5</v>
      </c>
      <c r="J16" s="29">
        <v>17.9487179487179</v>
      </c>
      <c r="K16" s="47"/>
      <c r="L16" s="28"/>
      <c r="M16" s="48">
        <f t="shared" si="2"/>
        <v>70.1701135743689</v>
      </c>
    </row>
    <row r="17" spans="1:13">
      <c r="A17" s="27">
        <v>16</v>
      </c>
      <c r="B17" s="32" t="s">
        <v>44</v>
      </c>
      <c r="C17" s="33" t="s">
        <v>14</v>
      </c>
      <c r="D17" s="33" t="s">
        <v>45</v>
      </c>
      <c r="E17" s="34">
        <v>90.4235294117647</v>
      </c>
      <c r="F17" s="29">
        <v>99.110251450677</v>
      </c>
      <c r="G17" s="30"/>
      <c r="H17" s="31">
        <v>0</v>
      </c>
      <c r="I17" s="46">
        <v>1.5</v>
      </c>
      <c r="J17" s="29">
        <v>7.69230769230769</v>
      </c>
      <c r="K17" s="47"/>
      <c r="L17" s="28"/>
      <c r="M17" s="48">
        <f t="shared" si="2"/>
        <v>70.1464067847047</v>
      </c>
    </row>
    <row r="18" spans="1:13">
      <c r="A18" s="27">
        <v>17</v>
      </c>
      <c r="B18" s="32" t="s">
        <v>46</v>
      </c>
      <c r="C18" s="33" t="s">
        <v>14</v>
      </c>
      <c r="D18" s="33" t="s">
        <v>47</v>
      </c>
      <c r="E18" s="34">
        <v>85.9294117647059</v>
      </c>
      <c r="F18" s="29">
        <v>94.1843971631206</v>
      </c>
      <c r="G18" s="30"/>
      <c r="H18" s="31">
        <v>0</v>
      </c>
      <c r="I18" s="46">
        <v>7.5</v>
      </c>
      <c r="J18" s="29">
        <v>38.4615384615385</v>
      </c>
      <c r="K18" s="47"/>
      <c r="L18" s="28"/>
      <c r="M18" s="48">
        <f t="shared" si="2"/>
        <v>69.7752318603382</v>
      </c>
    </row>
    <row r="19" spans="1:13">
      <c r="A19" s="27">
        <v>18</v>
      </c>
      <c r="B19" s="32" t="s">
        <v>48</v>
      </c>
      <c r="C19" s="33" t="s">
        <v>14</v>
      </c>
      <c r="D19" s="33" t="s">
        <v>49</v>
      </c>
      <c r="E19" s="34">
        <v>89.8470588235294</v>
      </c>
      <c r="F19" s="29">
        <v>98.4784010315925</v>
      </c>
      <c r="G19" s="30"/>
      <c r="H19" s="31">
        <v>0</v>
      </c>
      <c r="I19" s="46">
        <v>1.5</v>
      </c>
      <c r="J19" s="29">
        <v>7.69230769230769</v>
      </c>
      <c r="K19" s="47"/>
      <c r="L19" s="28"/>
      <c r="M19" s="48">
        <f t="shared" si="2"/>
        <v>69.7041114913455</v>
      </c>
    </row>
    <row r="20" spans="1:13">
      <c r="A20" s="27">
        <v>19</v>
      </c>
      <c r="B20" s="32" t="s">
        <v>50</v>
      </c>
      <c r="C20" s="33" t="s">
        <v>14</v>
      </c>
      <c r="D20" s="33" t="s">
        <v>51</v>
      </c>
      <c r="E20" s="34">
        <v>89.7444444444445</v>
      </c>
      <c r="F20" s="29">
        <v>98.3659287914607</v>
      </c>
      <c r="G20" s="30"/>
      <c r="H20" s="31">
        <v>0</v>
      </c>
      <c r="I20" s="46">
        <v>1</v>
      </c>
      <c r="J20" s="29">
        <v>5.12820512820513</v>
      </c>
      <c r="K20" s="47"/>
      <c r="L20" s="28"/>
      <c r="M20" s="48">
        <f t="shared" si="2"/>
        <v>69.368970666843</v>
      </c>
    </row>
    <row r="21" spans="1:13">
      <c r="A21" s="27">
        <v>20</v>
      </c>
      <c r="B21" s="32" t="s">
        <v>52</v>
      </c>
      <c r="C21" s="33" t="s">
        <v>14</v>
      </c>
      <c r="D21" s="33" t="s">
        <v>53</v>
      </c>
      <c r="E21" s="34">
        <v>89.6588235294118</v>
      </c>
      <c r="F21" s="29">
        <v>98.2720825274017</v>
      </c>
      <c r="G21" s="30"/>
      <c r="H21" s="31">
        <v>0</v>
      </c>
      <c r="I21" s="46">
        <v>1</v>
      </c>
      <c r="J21" s="29">
        <v>5.12820512820513</v>
      </c>
      <c r="K21" s="47"/>
      <c r="L21" s="28"/>
      <c r="M21" s="48">
        <f t="shared" si="2"/>
        <v>69.3032782820017</v>
      </c>
    </row>
    <row r="22" spans="1:13">
      <c r="A22" s="27">
        <v>21</v>
      </c>
      <c r="B22" s="32" t="s">
        <v>54</v>
      </c>
      <c r="C22" s="33" t="s">
        <v>14</v>
      </c>
      <c r="D22" s="33" t="s">
        <v>55</v>
      </c>
      <c r="E22" s="34">
        <v>89.7125</v>
      </c>
      <c r="F22" s="29">
        <v>98.3309155383623</v>
      </c>
      <c r="G22" s="30"/>
      <c r="H22" s="31">
        <v>0</v>
      </c>
      <c r="I22" s="46">
        <v>0</v>
      </c>
      <c r="J22" s="29">
        <v>0</v>
      </c>
      <c r="K22" s="47"/>
      <c r="L22" s="28"/>
      <c r="M22" s="48">
        <f t="shared" si="2"/>
        <v>68.8316408768536</v>
      </c>
    </row>
    <row r="23" spans="1:13">
      <c r="A23" s="27">
        <v>22</v>
      </c>
      <c r="B23" s="32" t="s">
        <v>56</v>
      </c>
      <c r="C23" s="33" t="s">
        <v>14</v>
      </c>
      <c r="D23" s="33" t="s">
        <v>57</v>
      </c>
      <c r="E23" s="34">
        <v>87.9294117647059</v>
      </c>
      <c r="F23" s="29">
        <v>96.3765312701483</v>
      </c>
      <c r="G23" s="30"/>
      <c r="H23" s="31">
        <v>0</v>
      </c>
      <c r="I23" s="46">
        <v>2.5</v>
      </c>
      <c r="J23" s="29">
        <v>12.8205128205128</v>
      </c>
      <c r="K23" s="47"/>
      <c r="L23" s="28"/>
      <c r="M23" s="48">
        <f t="shared" si="2"/>
        <v>68.7456231711551</v>
      </c>
    </row>
    <row r="24" spans="1:13">
      <c r="A24" s="27">
        <v>23</v>
      </c>
      <c r="B24" s="32" t="s">
        <v>58</v>
      </c>
      <c r="C24" s="33" t="s">
        <v>14</v>
      </c>
      <c r="D24" s="33" t="s">
        <v>59</v>
      </c>
      <c r="E24" s="34">
        <v>88.8444444444444</v>
      </c>
      <c r="F24" s="29">
        <v>97.3794684432982</v>
      </c>
      <c r="G24" s="30"/>
      <c r="H24" s="31">
        <v>0</v>
      </c>
      <c r="I24" s="46">
        <v>1</v>
      </c>
      <c r="J24" s="29">
        <v>5.12820512820513</v>
      </c>
      <c r="K24" s="47"/>
      <c r="L24" s="28"/>
      <c r="M24" s="48">
        <f t="shared" si="2"/>
        <v>68.6784484231293</v>
      </c>
    </row>
    <row r="25" spans="1:13">
      <c r="A25" s="27">
        <v>24</v>
      </c>
      <c r="B25" s="32" t="s">
        <v>60</v>
      </c>
      <c r="C25" s="33" t="s">
        <v>14</v>
      </c>
      <c r="D25" s="33" t="s">
        <v>61</v>
      </c>
      <c r="E25" s="34">
        <v>87.8235294117647</v>
      </c>
      <c r="F25" s="29">
        <v>96.2604771115409</v>
      </c>
      <c r="G25" s="30"/>
      <c r="H25" s="31">
        <v>0</v>
      </c>
      <c r="I25" s="46">
        <v>2</v>
      </c>
      <c r="J25" s="29">
        <v>10.2564102564103</v>
      </c>
      <c r="K25" s="47"/>
      <c r="L25" s="28"/>
      <c r="M25" s="48">
        <f t="shared" si="2"/>
        <v>68.4079750037197</v>
      </c>
    </row>
    <row r="26" spans="1:13">
      <c r="A26" s="27">
        <v>25</v>
      </c>
      <c r="B26" s="32" t="s">
        <v>62</v>
      </c>
      <c r="C26" s="33" t="s">
        <v>14</v>
      </c>
      <c r="D26" s="33" t="s">
        <v>63</v>
      </c>
      <c r="E26" s="34">
        <v>87.7411764705882</v>
      </c>
      <c r="F26" s="29">
        <v>96.1702127659574</v>
      </c>
      <c r="G26" s="30"/>
      <c r="H26" s="31">
        <v>0</v>
      </c>
      <c r="I26" s="46">
        <v>2</v>
      </c>
      <c r="J26" s="29">
        <v>10.2564102564103</v>
      </c>
      <c r="K26" s="47"/>
      <c r="L26" s="28"/>
      <c r="M26" s="48">
        <f t="shared" si="2"/>
        <v>68.3447899618112</v>
      </c>
    </row>
    <row r="27" spans="1:13">
      <c r="A27" s="27">
        <v>26</v>
      </c>
      <c r="B27" s="32" t="s">
        <v>64</v>
      </c>
      <c r="C27" s="33" t="s">
        <v>14</v>
      </c>
      <c r="D27" s="33" t="s">
        <v>65</v>
      </c>
      <c r="E27" s="34">
        <v>88.5882352941177</v>
      </c>
      <c r="F27" s="29">
        <v>97.0986460348163</v>
      </c>
      <c r="G27" s="30"/>
      <c r="H27" s="31">
        <v>0</v>
      </c>
      <c r="I27" s="46">
        <v>0.5</v>
      </c>
      <c r="J27" s="29">
        <v>2.56410256410256</v>
      </c>
      <c r="K27" s="47"/>
      <c r="L27" s="28"/>
      <c r="M27" s="48">
        <f t="shared" si="2"/>
        <v>68.2254624807816</v>
      </c>
    </row>
    <row r="28" spans="1:13">
      <c r="A28" s="27">
        <v>27</v>
      </c>
      <c r="B28" s="32" t="s">
        <v>66</v>
      </c>
      <c r="C28" s="33" t="s">
        <v>14</v>
      </c>
      <c r="D28" s="33" t="s">
        <v>67</v>
      </c>
      <c r="E28" s="34">
        <v>87.4470588235294</v>
      </c>
      <c r="F28" s="29">
        <v>95.8478401031592</v>
      </c>
      <c r="G28" s="30"/>
      <c r="H28" s="31">
        <v>0</v>
      </c>
      <c r="I28" s="46">
        <v>2</v>
      </c>
      <c r="J28" s="29">
        <v>10.2564102564103</v>
      </c>
      <c r="K28" s="47"/>
      <c r="L28" s="28"/>
      <c r="M28" s="48">
        <f t="shared" si="2"/>
        <v>68.1191290978525</v>
      </c>
    </row>
    <row r="29" spans="1:13">
      <c r="A29" s="27">
        <v>28</v>
      </c>
      <c r="B29" s="32" t="s">
        <v>68</v>
      </c>
      <c r="C29" s="33" t="s">
        <v>14</v>
      </c>
      <c r="D29" s="33" t="s">
        <v>69</v>
      </c>
      <c r="E29" s="34">
        <v>88.7058823529412</v>
      </c>
      <c r="F29" s="29">
        <v>97.2275950999355</v>
      </c>
      <c r="G29" s="30"/>
      <c r="H29" s="31">
        <v>0</v>
      </c>
      <c r="I29" s="46">
        <v>0</v>
      </c>
      <c r="J29" s="29">
        <v>0</v>
      </c>
      <c r="K29" s="47"/>
      <c r="L29" s="28"/>
      <c r="M29" s="48">
        <f t="shared" si="2"/>
        <v>68.0593165699549</v>
      </c>
    </row>
    <row r="30" spans="1:13">
      <c r="A30" s="27">
        <v>29</v>
      </c>
      <c r="B30" s="32" t="s">
        <v>70</v>
      </c>
      <c r="C30" s="33" t="s">
        <v>14</v>
      </c>
      <c r="D30" s="33" t="s">
        <v>71</v>
      </c>
      <c r="E30" s="34">
        <v>87.6875</v>
      </c>
      <c r="F30" s="29">
        <v>96.1113797549968</v>
      </c>
      <c r="G30" s="30"/>
      <c r="H30" s="31">
        <v>0</v>
      </c>
      <c r="I30" s="46">
        <v>1</v>
      </c>
      <c r="J30" s="29">
        <v>5.12820512820513</v>
      </c>
      <c r="K30" s="47"/>
      <c r="L30" s="28"/>
      <c r="M30" s="48">
        <f t="shared" si="2"/>
        <v>67.7907863413183</v>
      </c>
    </row>
    <row r="31" spans="1:13">
      <c r="A31" s="27">
        <v>30</v>
      </c>
      <c r="B31" s="32" t="s">
        <v>72</v>
      </c>
      <c r="C31" s="33" t="s">
        <v>14</v>
      </c>
      <c r="D31" s="33" t="s">
        <v>73</v>
      </c>
      <c r="E31" s="34">
        <v>87.6666666666667</v>
      </c>
      <c r="F31" s="29">
        <v>96.0885450247152</v>
      </c>
      <c r="G31" s="30"/>
      <c r="H31" s="31">
        <v>0</v>
      </c>
      <c r="I31" s="46">
        <v>1</v>
      </c>
      <c r="J31" s="29">
        <v>5.12820512820513</v>
      </c>
      <c r="K31" s="47"/>
      <c r="L31" s="28"/>
      <c r="M31" s="48">
        <f t="shared" si="2"/>
        <v>67.7748020301212</v>
      </c>
    </row>
    <row r="32" spans="1:13">
      <c r="A32" s="27">
        <v>31</v>
      </c>
      <c r="B32" s="32" t="s">
        <v>74</v>
      </c>
      <c r="C32" s="33" t="s">
        <v>14</v>
      </c>
      <c r="D32" s="33" t="s">
        <v>75</v>
      </c>
      <c r="E32" s="34">
        <v>87.4111111111111</v>
      </c>
      <c r="F32" s="29">
        <v>95.8084389999284</v>
      </c>
      <c r="G32" s="30"/>
      <c r="H32" s="31">
        <v>0</v>
      </c>
      <c r="I32" s="46">
        <v>0.5</v>
      </c>
      <c r="J32" s="29">
        <v>2.56410256410256</v>
      </c>
      <c r="K32" s="47"/>
      <c r="L32" s="28"/>
      <c r="M32" s="48">
        <f t="shared" si="2"/>
        <v>67.3223175563601</v>
      </c>
    </row>
    <row r="33" spans="1:13">
      <c r="A33" s="27">
        <v>32</v>
      </c>
      <c r="B33" s="32" t="s">
        <v>76</v>
      </c>
      <c r="C33" s="33" t="s">
        <v>14</v>
      </c>
      <c r="D33" s="33" t="s">
        <v>77</v>
      </c>
      <c r="E33" s="34">
        <v>86.1294117647059</v>
      </c>
      <c r="F33" s="29">
        <v>94.4036105738233</v>
      </c>
      <c r="G33" s="30"/>
      <c r="H33" s="31">
        <v>0</v>
      </c>
      <c r="I33" s="46">
        <v>1</v>
      </c>
      <c r="J33" s="29">
        <v>5.12820512820513</v>
      </c>
      <c r="K33" s="47"/>
      <c r="L33" s="28"/>
      <c r="M33" s="48">
        <f t="shared" si="2"/>
        <v>66.5953479144968</v>
      </c>
    </row>
    <row r="34" spans="1:13">
      <c r="A34" s="27">
        <v>33</v>
      </c>
      <c r="B34" s="32" t="s">
        <v>78</v>
      </c>
      <c r="C34" s="33" t="s">
        <v>14</v>
      </c>
      <c r="D34" s="33" t="s">
        <v>79</v>
      </c>
      <c r="E34" s="34">
        <v>85.2</v>
      </c>
      <c r="F34" s="29">
        <v>93.3849129593811</v>
      </c>
      <c r="G34" s="30"/>
      <c r="H34" s="31">
        <v>0</v>
      </c>
      <c r="I34" s="46">
        <v>1</v>
      </c>
      <c r="J34" s="29">
        <v>5.12820512820513</v>
      </c>
      <c r="K34" s="47"/>
      <c r="L34" s="28"/>
      <c r="M34" s="48">
        <f t="shared" si="2"/>
        <v>65.8822595843872</v>
      </c>
    </row>
    <row r="35" spans="1:13">
      <c r="A35" s="27">
        <v>34</v>
      </c>
      <c r="B35" s="32" t="s">
        <v>80</v>
      </c>
      <c r="C35" s="33" t="s">
        <v>14</v>
      </c>
      <c r="D35" s="33" t="s">
        <v>81</v>
      </c>
      <c r="E35" s="34">
        <v>85.3888888888889</v>
      </c>
      <c r="F35" s="29">
        <v>93.591947847267</v>
      </c>
      <c r="G35" s="30"/>
      <c r="H35" s="31">
        <v>0</v>
      </c>
      <c r="I35" s="46">
        <v>0</v>
      </c>
      <c r="J35" s="29">
        <v>0</v>
      </c>
      <c r="K35" s="47"/>
      <c r="L35" s="28"/>
      <c r="M35" s="48">
        <f t="shared" si="2"/>
        <v>65.5143634930869</v>
      </c>
    </row>
    <row r="36" spans="1:13">
      <c r="A36" s="27">
        <v>35</v>
      </c>
      <c r="B36" s="32" t="s">
        <v>82</v>
      </c>
      <c r="C36" s="33" t="s">
        <v>14</v>
      </c>
      <c r="D36" s="33" t="s">
        <v>83</v>
      </c>
      <c r="E36" s="34">
        <v>83.6333333333333</v>
      </c>
      <c r="F36" s="29">
        <v>91.6677412422093</v>
      </c>
      <c r="G36" s="30"/>
      <c r="H36" s="31">
        <v>0</v>
      </c>
      <c r="I36" s="46">
        <v>0</v>
      </c>
      <c r="J36" s="29">
        <v>0</v>
      </c>
      <c r="K36" s="47"/>
      <c r="L36" s="28"/>
      <c r="M36" s="48">
        <f t="shared" si="2"/>
        <v>64.1674188695465</v>
      </c>
    </row>
    <row r="37" spans="1:13">
      <c r="A37" s="27">
        <v>36</v>
      </c>
      <c r="B37" s="36" t="s">
        <v>84</v>
      </c>
      <c r="C37" s="37" t="s">
        <v>85</v>
      </c>
      <c r="D37" s="38" t="s">
        <v>86</v>
      </c>
      <c r="E37" s="34">
        <v>89.5384615384615</v>
      </c>
      <c r="F37" s="28">
        <v>99.6347865784067</v>
      </c>
      <c r="G37" s="28"/>
      <c r="H37" s="31">
        <v>0</v>
      </c>
      <c r="I37" s="46">
        <v>12</v>
      </c>
      <c r="J37" s="49">
        <v>100</v>
      </c>
      <c r="K37" s="28">
        <v>88.3</v>
      </c>
      <c r="L37" s="28">
        <v>100</v>
      </c>
      <c r="M37" s="48">
        <f t="shared" ref="M37:M41" si="3">F37*0.7+H37*0.1+J37*0.1+L37*0.1</f>
        <v>89.7443506048847</v>
      </c>
    </row>
    <row r="38" spans="1:13">
      <c r="A38" s="27">
        <v>37</v>
      </c>
      <c r="B38" s="36" t="s">
        <v>87</v>
      </c>
      <c r="C38" s="37" t="s">
        <v>85</v>
      </c>
      <c r="D38" s="38" t="s">
        <v>88</v>
      </c>
      <c r="E38" s="34">
        <v>89.8666666666667</v>
      </c>
      <c r="F38" s="28">
        <v>100</v>
      </c>
      <c r="G38" s="28"/>
      <c r="H38" s="31">
        <v>0</v>
      </c>
      <c r="I38" s="46">
        <v>3</v>
      </c>
      <c r="J38" s="49">
        <v>25</v>
      </c>
      <c r="K38" s="28">
        <v>88.3</v>
      </c>
      <c r="L38" s="28">
        <v>100</v>
      </c>
      <c r="M38" s="48">
        <f t="shared" si="3"/>
        <v>82.5</v>
      </c>
    </row>
    <row r="39" spans="1:13">
      <c r="A39" s="27">
        <v>38</v>
      </c>
      <c r="B39" s="36" t="s">
        <v>89</v>
      </c>
      <c r="C39" s="37" t="s">
        <v>85</v>
      </c>
      <c r="D39" s="38" t="s">
        <v>90</v>
      </c>
      <c r="E39" s="34">
        <v>87.9230769230769</v>
      </c>
      <c r="F39" s="28">
        <v>97.8372517690025</v>
      </c>
      <c r="G39" s="28"/>
      <c r="H39" s="31">
        <v>0</v>
      </c>
      <c r="I39" s="46">
        <v>2.75</v>
      </c>
      <c r="J39" s="49">
        <v>22.9166666666667</v>
      </c>
      <c r="K39" s="28">
        <v>86.3</v>
      </c>
      <c r="L39" s="28">
        <f>K39/$J$2*100</f>
        <v>140.2375</v>
      </c>
      <c r="M39" s="48">
        <f t="shared" si="3"/>
        <v>84.8014929049684</v>
      </c>
    </row>
    <row r="40" spans="1:13">
      <c r="A40" s="27">
        <v>39</v>
      </c>
      <c r="B40" s="36" t="s">
        <v>91</v>
      </c>
      <c r="C40" s="37" t="s">
        <v>85</v>
      </c>
      <c r="D40" s="38" t="s">
        <v>92</v>
      </c>
      <c r="E40" s="34">
        <v>89.2</v>
      </c>
      <c r="F40" s="28">
        <v>99.2581602373887</v>
      </c>
      <c r="G40" s="28"/>
      <c r="H40" s="31">
        <v>0</v>
      </c>
      <c r="I40" s="46">
        <v>1</v>
      </c>
      <c r="J40" s="49">
        <v>8.33333333333333</v>
      </c>
      <c r="K40" s="28">
        <v>88</v>
      </c>
      <c r="L40" s="28">
        <f>K40/$J$2*100</f>
        <v>143</v>
      </c>
      <c r="M40" s="48">
        <f t="shared" si="3"/>
        <v>84.6140454995054</v>
      </c>
    </row>
    <row r="41" spans="1:13">
      <c r="A41" s="27">
        <v>40</v>
      </c>
      <c r="B41" s="36" t="s">
        <v>93</v>
      </c>
      <c r="C41" s="37" t="s">
        <v>85</v>
      </c>
      <c r="D41" s="38" t="s">
        <v>94</v>
      </c>
      <c r="E41" s="34">
        <v>89.1333333333333</v>
      </c>
      <c r="F41" s="28">
        <v>99.1839762611276</v>
      </c>
      <c r="G41" s="28"/>
      <c r="H41" s="31">
        <v>0</v>
      </c>
      <c r="I41" s="46">
        <v>1</v>
      </c>
      <c r="J41" s="49">
        <v>8.33333333333333</v>
      </c>
      <c r="K41" s="28">
        <v>85.7</v>
      </c>
      <c r="L41" s="28">
        <f>K41/$J$2*100</f>
        <v>139.2625</v>
      </c>
      <c r="M41" s="48">
        <f t="shared" si="3"/>
        <v>84.1883667161226</v>
      </c>
    </row>
    <row r="42" spans="1:13">
      <c r="A42" s="27">
        <v>41</v>
      </c>
      <c r="B42" s="36" t="s">
        <v>95</v>
      </c>
      <c r="C42" s="37" t="s">
        <v>85</v>
      </c>
      <c r="D42" s="38" t="s">
        <v>96</v>
      </c>
      <c r="E42" s="34">
        <v>89.3846153846154</v>
      </c>
      <c r="F42" s="28">
        <v>99.4635927870349</v>
      </c>
      <c r="G42" s="28"/>
      <c r="H42" s="31">
        <v>0</v>
      </c>
      <c r="I42" s="46">
        <v>0</v>
      </c>
      <c r="J42" s="49">
        <v>0</v>
      </c>
      <c r="K42" s="28"/>
      <c r="L42" s="28"/>
      <c r="M42" s="48">
        <f t="shared" ref="M42:M49" si="4">F42*0.7+H42*0.1+J42*0.1</f>
        <v>69.6245149509244</v>
      </c>
    </row>
    <row r="43" spans="1:13">
      <c r="A43" s="27">
        <v>42</v>
      </c>
      <c r="B43" s="36" t="s">
        <v>97</v>
      </c>
      <c r="C43" s="37" t="s">
        <v>85</v>
      </c>
      <c r="D43" s="38" t="s">
        <v>98</v>
      </c>
      <c r="E43" s="34">
        <v>89.1538461538462</v>
      </c>
      <c r="F43" s="28">
        <v>99.2068020999772</v>
      </c>
      <c r="G43" s="28"/>
      <c r="H43" s="31">
        <v>0</v>
      </c>
      <c r="I43" s="46">
        <v>0</v>
      </c>
      <c r="J43" s="49">
        <v>0</v>
      </c>
      <c r="K43" s="28"/>
      <c r="L43" s="28"/>
      <c r="M43" s="48">
        <f t="shared" si="4"/>
        <v>69.444761469984</v>
      </c>
    </row>
    <row r="44" spans="1:13">
      <c r="A44" s="27">
        <v>43</v>
      </c>
      <c r="B44" s="36" t="s">
        <v>99</v>
      </c>
      <c r="C44" s="37" t="s">
        <v>85</v>
      </c>
      <c r="D44" s="38" t="s">
        <v>100</v>
      </c>
      <c r="E44" s="34">
        <v>88</v>
      </c>
      <c r="F44" s="28">
        <v>97.9228486646884</v>
      </c>
      <c r="G44" s="28"/>
      <c r="H44" s="31">
        <v>0</v>
      </c>
      <c r="I44" s="46">
        <v>0.5</v>
      </c>
      <c r="J44" s="49">
        <v>4.16666666666667</v>
      </c>
      <c r="K44" s="28"/>
      <c r="L44" s="28"/>
      <c r="M44" s="48">
        <f t="shared" si="4"/>
        <v>68.9626607319486</v>
      </c>
    </row>
    <row r="45" spans="1:13">
      <c r="A45" s="27">
        <v>44</v>
      </c>
      <c r="B45" s="36" t="s">
        <v>101</v>
      </c>
      <c r="C45" s="37" t="s">
        <v>85</v>
      </c>
      <c r="D45" s="38" t="s">
        <v>102</v>
      </c>
      <c r="E45" s="34">
        <v>87.3846153846154</v>
      </c>
      <c r="F45" s="28">
        <v>97.2380734992011</v>
      </c>
      <c r="G45" s="28"/>
      <c r="H45" s="31">
        <v>0</v>
      </c>
      <c r="I45" s="46">
        <v>0.5</v>
      </c>
      <c r="J45" s="49">
        <v>4.16666666666667</v>
      </c>
      <c r="K45" s="28"/>
      <c r="L45" s="28"/>
      <c r="M45" s="48">
        <f t="shared" si="4"/>
        <v>68.4833181161074</v>
      </c>
    </row>
    <row r="46" spans="1:13">
      <c r="A46" s="27">
        <v>45</v>
      </c>
      <c r="B46" s="36" t="s">
        <v>103</v>
      </c>
      <c r="C46" s="37" t="s">
        <v>85</v>
      </c>
      <c r="D46" s="38" t="s">
        <v>104</v>
      </c>
      <c r="E46" s="34">
        <v>84.5384615384615</v>
      </c>
      <c r="F46" s="28">
        <v>94.0709883588222</v>
      </c>
      <c r="G46" s="28"/>
      <c r="H46" s="31">
        <v>0</v>
      </c>
      <c r="I46" s="46">
        <v>3</v>
      </c>
      <c r="J46" s="49">
        <v>25</v>
      </c>
      <c r="K46" s="28"/>
      <c r="L46" s="28"/>
      <c r="M46" s="48">
        <f t="shared" si="4"/>
        <v>68.3496918511755</v>
      </c>
    </row>
    <row r="47" spans="1:13">
      <c r="A47" s="27">
        <v>46</v>
      </c>
      <c r="B47" s="36" t="s">
        <v>105</v>
      </c>
      <c r="C47" s="37" t="s">
        <v>85</v>
      </c>
      <c r="D47" s="38" t="s">
        <v>106</v>
      </c>
      <c r="E47" s="34">
        <v>85.0666666666667</v>
      </c>
      <c r="F47" s="28">
        <v>94.6587537091988</v>
      </c>
      <c r="G47" s="28"/>
      <c r="H47" s="31">
        <v>0</v>
      </c>
      <c r="I47" s="46">
        <v>2</v>
      </c>
      <c r="J47" s="49">
        <v>16.6666666666667</v>
      </c>
      <c r="K47" s="28"/>
      <c r="L47" s="28"/>
      <c r="M47" s="48">
        <f t="shared" si="4"/>
        <v>67.9277942631058</v>
      </c>
    </row>
    <row r="48" spans="1:13">
      <c r="A48" s="27">
        <v>47</v>
      </c>
      <c r="B48" s="36" t="s">
        <v>107</v>
      </c>
      <c r="C48" s="37" t="s">
        <v>85</v>
      </c>
      <c r="D48" s="38" t="s">
        <v>108</v>
      </c>
      <c r="E48" s="34">
        <v>86.1538461538462</v>
      </c>
      <c r="F48" s="28">
        <v>95.8685231682264</v>
      </c>
      <c r="G48" s="28"/>
      <c r="H48" s="31">
        <v>0</v>
      </c>
      <c r="I48" s="46">
        <v>0</v>
      </c>
      <c r="J48" s="49">
        <v>0</v>
      </c>
      <c r="K48" s="28"/>
      <c r="L48" s="28"/>
      <c r="M48" s="48">
        <f t="shared" si="4"/>
        <v>67.1079662177585</v>
      </c>
    </row>
    <row r="49" spans="1:13">
      <c r="A49" s="27">
        <v>48</v>
      </c>
      <c r="B49" s="36" t="s">
        <v>109</v>
      </c>
      <c r="C49" s="37" t="s">
        <v>85</v>
      </c>
      <c r="D49" s="38" t="s">
        <v>110</v>
      </c>
      <c r="E49" s="34">
        <v>84.4615384615385</v>
      </c>
      <c r="F49" s="28">
        <v>93.9853914631363</v>
      </c>
      <c r="G49" s="28"/>
      <c r="H49" s="31">
        <v>0</v>
      </c>
      <c r="I49" s="46">
        <v>0.5</v>
      </c>
      <c r="J49" s="49">
        <v>4.16666666666667</v>
      </c>
      <c r="K49" s="28"/>
      <c r="L49" s="28"/>
      <c r="M49" s="48">
        <f t="shared" si="4"/>
        <v>66.2064406908621</v>
      </c>
    </row>
    <row r="50" spans="1:13">
      <c r="A50" s="27">
        <v>49</v>
      </c>
      <c r="B50" s="39" t="s">
        <v>111</v>
      </c>
      <c r="C50" s="40" t="s">
        <v>112</v>
      </c>
      <c r="D50" s="40" t="s">
        <v>113</v>
      </c>
      <c r="E50" s="34">
        <v>89.7411764705882</v>
      </c>
      <c r="F50" s="28">
        <v>96.6548403446528</v>
      </c>
      <c r="G50" s="28"/>
      <c r="H50" s="31">
        <v>0</v>
      </c>
      <c r="I50" s="46">
        <v>15.6</v>
      </c>
      <c r="J50" s="50">
        <v>91.7647058823529</v>
      </c>
      <c r="K50" s="28">
        <v>93.3</v>
      </c>
      <c r="L50" s="28">
        <v>100</v>
      </c>
      <c r="M50" s="48">
        <f t="shared" ref="M50:M53" si="5">F50*0.7+H50*0.1+J50*0.1+L50*0.1</f>
        <v>86.8348588294922</v>
      </c>
    </row>
    <row r="51" spans="1:13">
      <c r="A51" s="27">
        <v>50</v>
      </c>
      <c r="B51" s="39" t="s">
        <v>114</v>
      </c>
      <c r="C51" s="40" t="s">
        <v>112</v>
      </c>
      <c r="D51" s="40" t="s">
        <v>115</v>
      </c>
      <c r="E51" s="34">
        <v>88.2470588235294</v>
      </c>
      <c r="F51" s="28">
        <v>95.045615813482</v>
      </c>
      <c r="G51" s="28"/>
      <c r="H51" s="31">
        <v>0</v>
      </c>
      <c r="I51" s="46">
        <v>16</v>
      </c>
      <c r="J51" s="50">
        <v>94.1176470588235</v>
      </c>
      <c r="K51" s="28">
        <v>91</v>
      </c>
      <c r="L51" s="28">
        <f>K51/$K$2*100</f>
        <v>97.1184631803629</v>
      </c>
      <c r="M51" s="48">
        <f t="shared" si="5"/>
        <v>85.655542093356</v>
      </c>
    </row>
    <row r="52" spans="1:13">
      <c r="A52" s="27">
        <v>51</v>
      </c>
      <c r="B52" s="39" t="s">
        <v>116</v>
      </c>
      <c r="C52" s="40" t="s">
        <v>112</v>
      </c>
      <c r="D52" s="40" t="s">
        <v>117</v>
      </c>
      <c r="E52" s="34">
        <v>84.9764705882353</v>
      </c>
      <c r="F52" s="28">
        <v>91.523061327927</v>
      </c>
      <c r="G52" s="28">
        <v>20</v>
      </c>
      <c r="H52" s="31">
        <v>100</v>
      </c>
      <c r="I52" s="46">
        <v>3</v>
      </c>
      <c r="J52" s="50">
        <v>17.6470588235294</v>
      </c>
      <c r="K52" s="28">
        <v>81.7</v>
      </c>
      <c r="L52" s="28">
        <f>K52/$K$2*100</f>
        <v>87.1931696905016</v>
      </c>
      <c r="M52" s="48">
        <f t="shared" si="5"/>
        <v>84.550165780952</v>
      </c>
    </row>
    <row r="53" spans="1:13">
      <c r="A53" s="27">
        <v>52</v>
      </c>
      <c r="B53" s="39" t="s">
        <v>118</v>
      </c>
      <c r="C53" s="40" t="s">
        <v>112</v>
      </c>
      <c r="D53" s="40" t="s">
        <v>119</v>
      </c>
      <c r="E53" s="34">
        <v>92.8470588235294</v>
      </c>
      <c r="F53" s="28">
        <v>100</v>
      </c>
      <c r="G53" s="28"/>
      <c r="H53" s="31">
        <v>0</v>
      </c>
      <c r="I53" s="46">
        <v>2.5</v>
      </c>
      <c r="J53" s="51">
        <v>14.7058823529412</v>
      </c>
      <c r="K53" s="28">
        <v>88.3</v>
      </c>
      <c r="L53" s="28">
        <f>K53/$K$2*100</f>
        <v>94.2369263607257</v>
      </c>
      <c r="M53" s="48">
        <f t="shared" si="5"/>
        <v>80.8942808713667</v>
      </c>
    </row>
    <row r="54" spans="1:13">
      <c r="A54" s="27">
        <v>53</v>
      </c>
      <c r="B54" s="39" t="s">
        <v>120</v>
      </c>
      <c r="C54" s="40" t="s">
        <v>112</v>
      </c>
      <c r="D54" s="40" t="s">
        <v>121</v>
      </c>
      <c r="E54" s="34">
        <v>90.3294117647059</v>
      </c>
      <c r="F54" s="28">
        <v>97.2883933096807</v>
      </c>
      <c r="G54" s="28"/>
      <c r="H54" s="31">
        <v>0</v>
      </c>
      <c r="I54" s="46">
        <v>2.5</v>
      </c>
      <c r="J54" s="50">
        <v>14.7058823529412</v>
      </c>
      <c r="K54" s="28">
        <v>79.3</v>
      </c>
      <c r="L54" s="28">
        <f>K54/$K$2*100</f>
        <v>84.6318036286019</v>
      </c>
      <c r="M54" s="48">
        <f t="shared" ref="M54:M58" si="6">F54*0.7+H54*0.1+J54*0.1</f>
        <v>69.5724635520706</v>
      </c>
    </row>
    <row r="55" spans="1:13">
      <c r="A55" s="27">
        <v>54</v>
      </c>
      <c r="B55" s="39" t="s">
        <v>122</v>
      </c>
      <c r="C55" s="40" t="s">
        <v>112</v>
      </c>
      <c r="D55" s="40" t="s">
        <v>123</v>
      </c>
      <c r="E55" s="34">
        <v>90.0470588235294</v>
      </c>
      <c r="F55" s="28">
        <v>96.9842878864673</v>
      </c>
      <c r="G55" s="28"/>
      <c r="H55" s="31">
        <v>0</v>
      </c>
      <c r="I55" s="46">
        <v>2</v>
      </c>
      <c r="J55" s="50">
        <v>11.7647058823529</v>
      </c>
      <c r="K55" s="28"/>
      <c r="L55" s="28"/>
      <c r="M55" s="48">
        <f t="shared" si="6"/>
        <v>69.0654721087624</v>
      </c>
    </row>
    <row r="56" spans="1:13">
      <c r="A56" s="27">
        <v>55</v>
      </c>
      <c r="B56" s="39" t="s">
        <v>124</v>
      </c>
      <c r="C56" s="40" t="s">
        <v>112</v>
      </c>
      <c r="D56" s="40" t="s">
        <v>125</v>
      </c>
      <c r="E56" s="34">
        <v>89.4</v>
      </c>
      <c r="F56" s="28">
        <v>96.2873796249366</v>
      </c>
      <c r="G56" s="28"/>
      <c r="H56" s="31">
        <v>0</v>
      </c>
      <c r="I56" s="46">
        <v>2</v>
      </c>
      <c r="J56" s="50">
        <v>11.7647058823529</v>
      </c>
      <c r="K56" s="28"/>
      <c r="L56" s="28"/>
      <c r="M56" s="48">
        <f t="shared" si="6"/>
        <v>68.5776363256909</v>
      </c>
    </row>
    <row r="57" spans="1:13">
      <c r="A57" s="27">
        <v>56</v>
      </c>
      <c r="B57" s="39" t="s">
        <v>126</v>
      </c>
      <c r="C57" s="40" t="s">
        <v>127</v>
      </c>
      <c r="D57" s="40" t="s">
        <v>128</v>
      </c>
      <c r="E57" s="34">
        <v>88.8235294117647</v>
      </c>
      <c r="F57" s="28">
        <v>95.6664977192093</v>
      </c>
      <c r="G57" s="28"/>
      <c r="H57" s="31">
        <v>0</v>
      </c>
      <c r="I57" s="46">
        <v>2</v>
      </c>
      <c r="J57" s="50">
        <v>11.7647058823529</v>
      </c>
      <c r="K57" s="28"/>
      <c r="L57" s="28"/>
      <c r="M57" s="48">
        <f t="shared" si="6"/>
        <v>68.1430189916818</v>
      </c>
    </row>
    <row r="58" spans="1:13">
      <c r="A58" s="27">
        <v>57</v>
      </c>
      <c r="B58" s="39" t="s">
        <v>129</v>
      </c>
      <c r="C58" s="40" t="s">
        <v>112</v>
      </c>
      <c r="D58" s="40" t="s">
        <v>130</v>
      </c>
      <c r="E58" s="34">
        <v>88.3529411764706</v>
      </c>
      <c r="F58" s="28">
        <v>95.159655347187</v>
      </c>
      <c r="G58" s="28"/>
      <c r="H58" s="31">
        <v>0</v>
      </c>
      <c r="I58" s="46">
        <v>2.5</v>
      </c>
      <c r="J58" s="50">
        <v>14.7058823529412</v>
      </c>
      <c r="K58" s="28"/>
      <c r="L58" s="28"/>
      <c r="M58" s="48">
        <f t="shared" si="6"/>
        <v>68.082346978325</v>
      </c>
    </row>
    <row r="59" spans="1:13">
      <c r="A59" s="27">
        <v>58</v>
      </c>
      <c r="B59" s="41" t="s">
        <v>131</v>
      </c>
      <c r="C59" s="41" t="s">
        <v>112</v>
      </c>
      <c r="D59" s="41" t="s">
        <v>132</v>
      </c>
      <c r="E59" s="34">
        <v>84.7764705882353</v>
      </c>
      <c r="F59" s="28">
        <v>91.3076533198175</v>
      </c>
      <c r="G59" s="28"/>
      <c r="H59" s="31">
        <v>0</v>
      </c>
      <c r="I59" s="46">
        <v>17</v>
      </c>
      <c r="J59" s="50">
        <v>100</v>
      </c>
      <c r="K59" s="28"/>
      <c r="L59" s="28"/>
      <c r="M59" s="48">
        <f>F59*0.7+H59*0.1+J59*0.1+L59*0.1</f>
        <v>73.9153573238723</v>
      </c>
    </row>
    <row r="60" spans="1:13">
      <c r="A60" s="27">
        <v>59</v>
      </c>
      <c r="B60" s="39" t="s">
        <v>133</v>
      </c>
      <c r="C60" s="40" t="s">
        <v>112</v>
      </c>
      <c r="D60" s="40" t="s">
        <v>134</v>
      </c>
      <c r="E60" s="34">
        <v>87.7529411764706</v>
      </c>
      <c r="F60" s="28">
        <v>94.5134313228586</v>
      </c>
      <c r="G60" s="28"/>
      <c r="H60" s="31">
        <v>0</v>
      </c>
      <c r="I60" s="46">
        <v>1</v>
      </c>
      <c r="J60" s="50">
        <v>5.88235294117647</v>
      </c>
      <c r="K60" s="28"/>
      <c r="L60" s="28"/>
      <c r="M60" s="48">
        <f t="shared" ref="M60:M64" si="7">F60*0.7+H60*0.1+J60*0.1</f>
        <v>66.7476372201186</v>
      </c>
    </row>
    <row r="61" ht="14.25" spans="1:13">
      <c r="A61" s="27">
        <v>60</v>
      </c>
      <c r="B61" s="42" t="s">
        <v>135</v>
      </c>
      <c r="C61" s="40" t="s">
        <v>112</v>
      </c>
      <c r="D61" s="40" t="s">
        <v>136</v>
      </c>
      <c r="E61" s="34">
        <v>87.3411764705882</v>
      </c>
      <c r="F61" s="28">
        <v>94.0699442473391</v>
      </c>
      <c r="G61" s="28"/>
      <c r="H61" s="31">
        <v>0</v>
      </c>
      <c r="I61" s="46">
        <v>1</v>
      </c>
      <c r="J61" s="50">
        <v>5.88235294117647</v>
      </c>
      <c r="K61" s="28"/>
      <c r="L61" s="28"/>
      <c r="M61" s="48">
        <f t="shared" si="7"/>
        <v>66.437196267255</v>
      </c>
    </row>
    <row r="62" spans="1:13">
      <c r="A62" s="27">
        <v>61</v>
      </c>
      <c r="B62" s="39" t="s">
        <v>137</v>
      </c>
      <c r="C62" s="40" t="s">
        <v>112</v>
      </c>
      <c r="D62" s="40" t="s">
        <v>138</v>
      </c>
      <c r="E62" s="34">
        <v>85.2235294117647</v>
      </c>
      <c r="F62" s="28">
        <v>91.7891535732387</v>
      </c>
      <c r="G62" s="28"/>
      <c r="H62" s="31">
        <v>0</v>
      </c>
      <c r="I62" s="46">
        <v>1</v>
      </c>
      <c r="J62" s="50">
        <v>5.88235294117647</v>
      </c>
      <c r="K62" s="28"/>
      <c r="L62" s="28"/>
      <c r="M62" s="48">
        <f t="shared" si="7"/>
        <v>64.8406427953847</v>
      </c>
    </row>
    <row r="63" spans="1:13">
      <c r="A63" s="27">
        <v>62</v>
      </c>
      <c r="B63" s="39" t="s">
        <v>139</v>
      </c>
      <c r="C63" s="40" t="s">
        <v>112</v>
      </c>
      <c r="D63" s="40" t="s">
        <v>140</v>
      </c>
      <c r="E63" s="34">
        <v>84.1176470588235</v>
      </c>
      <c r="F63" s="28">
        <v>90.5980739989863</v>
      </c>
      <c r="G63" s="28"/>
      <c r="H63" s="31">
        <v>0</v>
      </c>
      <c r="I63" s="46">
        <v>0.5</v>
      </c>
      <c r="J63" s="50">
        <v>2.94117647058823</v>
      </c>
      <c r="K63" s="28"/>
      <c r="L63" s="28"/>
      <c r="M63" s="48">
        <f t="shared" si="7"/>
        <v>63.7127694463492</v>
      </c>
    </row>
    <row r="64" spans="1:13">
      <c r="A64" s="27">
        <v>63</v>
      </c>
      <c r="B64" s="39" t="s">
        <v>141</v>
      </c>
      <c r="C64" s="40" t="s">
        <v>112</v>
      </c>
      <c r="D64" s="40" t="s">
        <v>142</v>
      </c>
      <c r="E64" s="34">
        <v>83.8705882352941</v>
      </c>
      <c r="F64" s="28">
        <v>90.3319817536746</v>
      </c>
      <c r="G64" s="28"/>
      <c r="H64" s="31">
        <v>0</v>
      </c>
      <c r="I64" s="46">
        <v>0</v>
      </c>
      <c r="J64" s="50">
        <v>0</v>
      </c>
      <c r="K64" s="28"/>
      <c r="L64" s="28"/>
      <c r="M64" s="48">
        <f t="shared" si="7"/>
        <v>63.2323872275722</v>
      </c>
    </row>
  </sheetData>
  <autoFilter ref="A1:M64">
    <extLst/>
  </autoFilter>
  <sortState ref="A2:N36">
    <sortCondition ref="M2:M36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8"/>
  <sheetViews>
    <sheetView tabSelected="1" topLeftCell="B1" workbookViewId="0">
      <selection activeCell="V8" sqref="V8"/>
    </sheetView>
  </sheetViews>
  <sheetFormatPr defaultColWidth="9" defaultRowHeight="13.5"/>
  <cols>
    <col min="2" max="2" width="20.5" customWidth="1"/>
    <col min="14" max="14" width="4.375" customWidth="1"/>
    <col min="15" max="15" width="12" customWidth="1"/>
    <col min="20" max="20" width="16.375" customWidth="1"/>
  </cols>
  <sheetData>
    <row r="1" ht="28.5" spans="1: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143</v>
      </c>
      <c r="G1" s="4" t="s">
        <v>144</v>
      </c>
      <c r="H1" s="3" t="s">
        <v>8</v>
      </c>
      <c r="I1" s="3" t="s">
        <v>143</v>
      </c>
      <c r="J1" s="3" t="s">
        <v>10</v>
      </c>
      <c r="K1" s="3" t="s">
        <v>143</v>
      </c>
      <c r="L1" s="8" t="s">
        <v>12</v>
      </c>
      <c r="N1" s="1" t="s">
        <v>0</v>
      </c>
      <c r="O1" s="1" t="s">
        <v>1</v>
      </c>
      <c r="P1" s="1" t="s">
        <v>2</v>
      </c>
      <c r="Q1" s="1" t="s">
        <v>3</v>
      </c>
      <c r="R1" s="1" t="s">
        <v>145</v>
      </c>
      <c r="S1" s="13" t="s">
        <v>146</v>
      </c>
      <c r="T1" s="13" t="s">
        <v>147</v>
      </c>
      <c r="U1" s="14" t="s">
        <v>148</v>
      </c>
      <c r="V1" s="15" t="s">
        <v>149</v>
      </c>
      <c r="W1" s="14" t="s">
        <v>150</v>
      </c>
      <c r="X1" s="15" t="s">
        <v>151</v>
      </c>
      <c r="Y1" s="18" t="s">
        <v>12</v>
      </c>
    </row>
    <row r="2" ht="58" customHeight="1" spans="1:25">
      <c r="A2" s="5">
        <v>1</v>
      </c>
      <c r="B2" s="5" t="s">
        <v>152</v>
      </c>
      <c r="C2" s="5" t="s">
        <v>153</v>
      </c>
      <c r="D2" s="5" t="s">
        <v>154</v>
      </c>
      <c r="E2" s="6">
        <v>92.2666666666667</v>
      </c>
      <c r="F2" s="7">
        <f t="shared" ref="F2:F65" si="0">E2/92.27*100</f>
        <v>99.9963874137495</v>
      </c>
      <c r="G2" s="5">
        <v>24</v>
      </c>
      <c r="H2" s="5">
        <v>5</v>
      </c>
      <c r="I2" s="7">
        <f t="shared" ref="I2:I37" si="1">H2/45*100</f>
        <v>11.1111111111111</v>
      </c>
      <c r="J2" s="5">
        <v>92.7</v>
      </c>
      <c r="K2" s="5">
        <v>100</v>
      </c>
      <c r="L2" s="8">
        <v>91.1085823007358</v>
      </c>
      <c r="N2" s="9">
        <v>1</v>
      </c>
      <c r="O2" s="9" t="s">
        <v>155</v>
      </c>
      <c r="P2" s="9" t="s">
        <v>156</v>
      </c>
      <c r="Q2" s="9" t="s">
        <v>157</v>
      </c>
      <c r="R2" s="9">
        <v>91.6727272727273</v>
      </c>
      <c r="S2" s="16" t="s">
        <v>158</v>
      </c>
      <c r="T2" s="16" t="s">
        <v>159</v>
      </c>
      <c r="U2" s="17">
        <v>64.17</v>
      </c>
      <c r="V2" s="17">
        <v>0</v>
      </c>
      <c r="W2" s="17">
        <v>1.45</v>
      </c>
      <c r="X2" s="17">
        <v>8.43</v>
      </c>
      <c r="Y2" s="17">
        <v>74.05</v>
      </c>
    </row>
    <row r="3" ht="31" customHeight="1" spans="1:25">
      <c r="A3" s="5">
        <v>2</v>
      </c>
      <c r="B3" s="5" t="s">
        <v>160</v>
      </c>
      <c r="C3" s="5" t="s">
        <v>153</v>
      </c>
      <c r="D3" s="5" t="s">
        <v>161</v>
      </c>
      <c r="E3" s="6">
        <v>87.7411764705882</v>
      </c>
      <c r="F3" s="7">
        <f t="shared" si="0"/>
        <v>95.0917703160163</v>
      </c>
      <c r="G3" s="5"/>
      <c r="H3" s="5">
        <v>45</v>
      </c>
      <c r="I3" s="7">
        <f t="shared" si="1"/>
        <v>100</v>
      </c>
      <c r="J3" s="5">
        <v>88.7</v>
      </c>
      <c r="K3" s="10">
        <f t="shared" ref="K3:K38" si="2">J3/92.7*100</f>
        <v>95.6850053937433</v>
      </c>
      <c r="L3" s="8">
        <v>86.1327397605857</v>
      </c>
      <c r="N3" s="9">
        <v>2</v>
      </c>
      <c r="O3" s="9" t="s">
        <v>162</v>
      </c>
      <c r="P3" s="9" t="s">
        <v>156</v>
      </c>
      <c r="Q3" s="9" t="s">
        <v>163</v>
      </c>
      <c r="R3" s="9">
        <v>93.1272727272727</v>
      </c>
      <c r="S3" s="16" t="s">
        <v>158</v>
      </c>
      <c r="T3" s="16" t="s">
        <v>164</v>
      </c>
      <c r="U3" s="17">
        <v>65.19</v>
      </c>
      <c r="V3" s="17">
        <v>0</v>
      </c>
      <c r="W3" s="17">
        <v>0.05</v>
      </c>
      <c r="X3" s="17">
        <v>8.33</v>
      </c>
      <c r="Y3" s="17">
        <v>73.57</v>
      </c>
    </row>
    <row r="4" ht="30" customHeight="1" spans="1:25">
      <c r="A4" s="5">
        <v>3</v>
      </c>
      <c r="B4" s="5" t="s">
        <v>165</v>
      </c>
      <c r="C4" s="5" t="s">
        <v>153</v>
      </c>
      <c r="D4" s="5" t="s">
        <v>166</v>
      </c>
      <c r="E4" s="6">
        <v>87.8</v>
      </c>
      <c r="F4" s="7">
        <f t="shared" si="0"/>
        <v>95.1555218380839</v>
      </c>
      <c r="G4" s="5">
        <v>20</v>
      </c>
      <c r="H4" s="5">
        <v>0.5</v>
      </c>
      <c r="I4" s="7">
        <f t="shared" si="1"/>
        <v>1.11111111111111</v>
      </c>
      <c r="J4" s="5">
        <v>87.3</v>
      </c>
      <c r="K4" s="10">
        <f t="shared" si="2"/>
        <v>94.1747572815534</v>
      </c>
      <c r="L4" s="8">
        <v>84.4707854592585</v>
      </c>
      <c r="N4" s="9">
        <v>3</v>
      </c>
      <c r="O4" s="9" t="s">
        <v>167</v>
      </c>
      <c r="P4" s="9" t="s">
        <v>156</v>
      </c>
      <c r="Q4" s="9" t="s">
        <v>168</v>
      </c>
      <c r="R4" s="9">
        <v>89.9454545454545</v>
      </c>
      <c r="S4" s="16" t="s">
        <v>158</v>
      </c>
      <c r="T4" s="16" t="s">
        <v>169</v>
      </c>
      <c r="U4" s="17">
        <v>62.96</v>
      </c>
      <c r="V4" s="17">
        <v>0</v>
      </c>
      <c r="W4" s="17">
        <v>0.65</v>
      </c>
      <c r="X4" s="17">
        <v>0</v>
      </c>
      <c r="Y4" s="17">
        <v>63.61</v>
      </c>
    </row>
    <row r="5" ht="14.25" spans="1:25">
      <c r="A5" s="5">
        <v>4</v>
      </c>
      <c r="B5" s="5" t="s">
        <v>170</v>
      </c>
      <c r="C5" s="5" t="s">
        <v>153</v>
      </c>
      <c r="D5" s="5" t="s">
        <v>171</v>
      </c>
      <c r="E5" s="6">
        <v>86.5529411764706</v>
      </c>
      <c r="F5" s="7">
        <f t="shared" si="0"/>
        <v>93.803989570251</v>
      </c>
      <c r="G5" s="5"/>
      <c r="H5" s="5">
        <v>30.8</v>
      </c>
      <c r="I5" s="7">
        <f t="shared" si="1"/>
        <v>68.4444444444444</v>
      </c>
      <c r="J5" s="5">
        <v>90</v>
      </c>
      <c r="K5" s="10">
        <f t="shared" si="2"/>
        <v>97.0873786407767</v>
      </c>
      <c r="L5" s="8">
        <v>82.2159750076978</v>
      </c>
      <c r="N5" s="9">
        <v>4</v>
      </c>
      <c r="O5" s="9" t="s">
        <v>172</v>
      </c>
      <c r="P5" s="9" t="s">
        <v>156</v>
      </c>
      <c r="Q5" s="9" t="s">
        <v>173</v>
      </c>
      <c r="R5" s="9">
        <v>89.2363636363636</v>
      </c>
      <c r="S5" s="16" t="s">
        <v>158</v>
      </c>
      <c r="T5" s="16" t="s">
        <v>158</v>
      </c>
      <c r="U5" s="17">
        <v>62.47</v>
      </c>
      <c r="V5" s="17">
        <v>0</v>
      </c>
      <c r="W5" s="17">
        <v>0</v>
      </c>
      <c r="X5" s="17">
        <v>0</v>
      </c>
      <c r="Y5" s="17">
        <v>62.47</v>
      </c>
    </row>
    <row r="6" ht="14.25" spans="1:25">
      <c r="A6" s="5">
        <v>5</v>
      </c>
      <c r="B6" s="5" t="s">
        <v>174</v>
      </c>
      <c r="C6" s="5" t="s">
        <v>153</v>
      </c>
      <c r="D6" s="5" t="s">
        <v>175</v>
      </c>
      <c r="E6" s="6">
        <v>88.1333333333333</v>
      </c>
      <c r="F6" s="7">
        <f t="shared" si="0"/>
        <v>95.5167804631336</v>
      </c>
      <c r="G6" s="5"/>
      <c r="H6" s="5">
        <v>19.5</v>
      </c>
      <c r="I6" s="7">
        <f t="shared" si="1"/>
        <v>43.3333333333333</v>
      </c>
      <c r="J6" s="5">
        <v>89.7</v>
      </c>
      <c r="K6" s="10">
        <f t="shared" si="2"/>
        <v>96.7637540453075</v>
      </c>
      <c r="L6" s="8">
        <v>80.8714550620576</v>
      </c>
      <c r="M6" s="11"/>
      <c r="N6" s="9">
        <v>5</v>
      </c>
      <c r="O6" s="9" t="s">
        <v>176</v>
      </c>
      <c r="P6" s="9" t="s">
        <v>156</v>
      </c>
      <c r="Q6" s="9" t="s">
        <v>177</v>
      </c>
      <c r="R6" s="9">
        <v>86.3818181818182</v>
      </c>
      <c r="S6" s="16" t="s">
        <v>158</v>
      </c>
      <c r="T6" s="16" t="s">
        <v>158</v>
      </c>
      <c r="U6" s="17">
        <v>60.47</v>
      </c>
      <c r="V6" s="17">
        <v>0</v>
      </c>
      <c r="W6" s="17">
        <v>0</v>
      </c>
      <c r="X6" s="17">
        <v>0</v>
      </c>
      <c r="Y6" s="17">
        <v>60.47</v>
      </c>
    </row>
    <row r="7" ht="14.25" spans="1:14">
      <c r="A7" s="5">
        <v>6</v>
      </c>
      <c r="B7" s="5" t="s">
        <v>178</v>
      </c>
      <c r="C7" s="5" t="s">
        <v>153</v>
      </c>
      <c r="D7" s="5" t="s">
        <v>179</v>
      </c>
      <c r="E7" s="6">
        <v>91.2666666666667</v>
      </c>
      <c r="F7" s="7">
        <f t="shared" si="0"/>
        <v>98.9126115386005</v>
      </c>
      <c r="G7" s="5"/>
      <c r="H7" s="5">
        <v>4.5</v>
      </c>
      <c r="I7" s="7">
        <f t="shared" si="1"/>
        <v>10</v>
      </c>
      <c r="J7" s="5">
        <v>88.7</v>
      </c>
      <c r="K7" s="10">
        <f t="shared" si="2"/>
        <v>95.6850053937433</v>
      </c>
      <c r="L7" s="8">
        <v>79.8073286163947</v>
      </c>
      <c r="M7" s="12"/>
      <c r="N7" s="11"/>
    </row>
    <row r="8" ht="14.25" spans="1:14">
      <c r="A8" s="5">
        <v>7</v>
      </c>
      <c r="B8" s="5" t="s">
        <v>180</v>
      </c>
      <c r="C8" s="5" t="s">
        <v>153</v>
      </c>
      <c r="D8" s="5" t="s">
        <v>181</v>
      </c>
      <c r="E8" s="6">
        <v>89.2666666666667</v>
      </c>
      <c r="F8" s="7">
        <f t="shared" si="0"/>
        <v>96.7450597883024</v>
      </c>
      <c r="G8" s="5"/>
      <c r="H8" s="5">
        <v>9</v>
      </c>
      <c r="I8" s="7">
        <f t="shared" si="1"/>
        <v>20</v>
      </c>
      <c r="J8" s="5">
        <v>89.3</v>
      </c>
      <c r="K8" s="10">
        <f t="shared" si="2"/>
        <v>96.3322545846818</v>
      </c>
      <c r="L8" s="8">
        <v>79.3547673102799</v>
      </c>
      <c r="M8" s="12"/>
      <c r="N8" s="11"/>
    </row>
    <row r="9" ht="14.25" spans="1:14">
      <c r="A9" s="5">
        <v>8</v>
      </c>
      <c r="B9" s="5" t="s">
        <v>182</v>
      </c>
      <c r="C9" s="5" t="s">
        <v>153</v>
      </c>
      <c r="D9" s="5" t="s">
        <v>183</v>
      </c>
      <c r="E9" s="6">
        <v>88.7333333333333</v>
      </c>
      <c r="F9" s="7">
        <f t="shared" si="0"/>
        <v>96.167045988223</v>
      </c>
      <c r="G9" s="5">
        <v>4</v>
      </c>
      <c r="H9" s="5">
        <v>2</v>
      </c>
      <c r="I9" s="7">
        <f t="shared" si="1"/>
        <v>4.44444444444444</v>
      </c>
      <c r="J9" s="5">
        <v>92</v>
      </c>
      <c r="K9" s="10">
        <f t="shared" si="2"/>
        <v>99.2448759439051</v>
      </c>
      <c r="L9" s="8">
        <v>79.3525308972577</v>
      </c>
      <c r="M9" s="12"/>
      <c r="N9" s="11"/>
    </row>
    <row r="10" ht="14.25" spans="1:14">
      <c r="A10" s="5">
        <v>9</v>
      </c>
      <c r="B10" s="5" t="s">
        <v>184</v>
      </c>
      <c r="C10" s="5" t="s">
        <v>153</v>
      </c>
      <c r="D10" s="5" t="s">
        <v>185</v>
      </c>
      <c r="E10" s="6">
        <v>84.9466666666667</v>
      </c>
      <c r="F10" s="7">
        <f t="shared" si="0"/>
        <v>92.0631480076587</v>
      </c>
      <c r="G10" s="5"/>
      <c r="H10" s="5">
        <v>22</v>
      </c>
      <c r="I10" s="7">
        <f t="shared" si="1"/>
        <v>48.8888888888889</v>
      </c>
      <c r="J10" s="5">
        <v>86.7</v>
      </c>
      <c r="K10" s="10">
        <f t="shared" si="2"/>
        <v>93.5275080906149</v>
      </c>
      <c r="L10" s="8">
        <v>78.6858433033115</v>
      </c>
      <c r="M10" s="12"/>
      <c r="N10" s="11"/>
    </row>
    <row r="11" ht="14.25" spans="1:14">
      <c r="A11" s="5">
        <v>10</v>
      </c>
      <c r="B11" s="5" t="s">
        <v>186</v>
      </c>
      <c r="C11" s="5" t="s">
        <v>153</v>
      </c>
      <c r="D11" s="5" t="s">
        <v>187</v>
      </c>
      <c r="E11" s="6">
        <v>90.8333333333333</v>
      </c>
      <c r="F11" s="7">
        <f t="shared" si="0"/>
        <v>98.4429753260359</v>
      </c>
      <c r="G11" s="5"/>
      <c r="H11" s="5">
        <v>0.5</v>
      </c>
      <c r="I11" s="7">
        <f t="shared" si="1"/>
        <v>1.11111111111111</v>
      </c>
      <c r="J11" s="5">
        <v>86.3</v>
      </c>
      <c r="K11" s="10">
        <f t="shared" si="2"/>
        <v>93.0960086299892</v>
      </c>
      <c r="L11" s="8">
        <v>78.3307947023352</v>
      </c>
      <c r="M11" s="12"/>
      <c r="N11" s="11"/>
    </row>
    <row r="12" ht="14.25" spans="1:14">
      <c r="A12" s="5">
        <v>11</v>
      </c>
      <c r="B12" s="5" t="s">
        <v>188</v>
      </c>
      <c r="C12" s="5" t="s">
        <v>153</v>
      </c>
      <c r="D12" s="5" t="s">
        <v>189</v>
      </c>
      <c r="E12" s="6">
        <v>87.8666666666667</v>
      </c>
      <c r="F12" s="7">
        <f t="shared" si="0"/>
        <v>95.2277735630938</v>
      </c>
      <c r="G12" s="5"/>
      <c r="H12" s="5">
        <v>10</v>
      </c>
      <c r="I12" s="7">
        <f t="shared" si="1"/>
        <v>22.2222222222222</v>
      </c>
      <c r="J12" s="5">
        <v>85.7</v>
      </c>
      <c r="K12" s="10">
        <f t="shared" si="2"/>
        <v>92.4487594390507</v>
      </c>
      <c r="L12" s="8">
        <v>78.126539660293</v>
      </c>
      <c r="M12" s="12"/>
      <c r="N12" s="11"/>
    </row>
    <row r="13" ht="14.25" spans="1:14">
      <c r="A13" s="5">
        <v>12</v>
      </c>
      <c r="B13" s="5" t="s">
        <v>190</v>
      </c>
      <c r="C13" s="5" t="s">
        <v>153</v>
      </c>
      <c r="D13" s="5" t="s">
        <v>191</v>
      </c>
      <c r="E13" s="6">
        <v>89.84</v>
      </c>
      <c r="F13" s="7">
        <f t="shared" si="0"/>
        <v>97.3664246233879</v>
      </c>
      <c r="G13" s="5"/>
      <c r="H13" s="5">
        <v>2.5</v>
      </c>
      <c r="I13" s="7">
        <f t="shared" si="1"/>
        <v>5.55555555555556</v>
      </c>
      <c r="J13" s="5">
        <v>86.3</v>
      </c>
      <c r="K13" s="10">
        <f t="shared" si="2"/>
        <v>93.0960086299892</v>
      </c>
      <c r="L13" s="8">
        <v>78.021653654926</v>
      </c>
      <c r="M13" s="12"/>
      <c r="N13" s="11"/>
    </row>
    <row r="14" ht="14.25" spans="1:14">
      <c r="A14" s="5">
        <v>13</v>
      </c>
      <c r="B14" s="5" t="s">
        <v>192</v>
      </c>
      <c r="C14" s="5" t="s">
        <v>153</v>
      </c>
      <c r="D14" s="5" t="s">
        <v>193</v>
      </c>
      <c r="E14" s="6">
        <v>86.4933333333333</v>
      </c>
      <c r="F14" s="7">
        <f t="shared" si="0"/>
        <v>93.7393880278892</v>
      </c>
      <c r="G14" s="5">
        <v>1.6</v>
      </c>
      <c r="H14" s="5">
        <v>10.9</v>
      </c>
      <c r="I14" s="7">
        <f t="shared" si="1"/>
        <v>24.2222222222222</v>
      </c>
      <c r="J14" s="5">
        <v>85.3</v>
      </c>
      <c r="K14" s="10">
        <f t="shared" si="2"/>
        <v>92.017259978425</v>
      </c>
      <c r="L14" s="8">
        <v>77.9081865062538</v>
      </c>
      <c r="M14" s="12"/>
      <c r="N14" s="11"/>
    </row>
    <row r="15" ht="14.25" spans="1:14">
      <c r="A15" s="5">
        <v>14</v>
      </c>
      <c r="B15" s="5" t="s">
        <v>194</v>
      </c>
      <c r="C15" s="5" t="s">
        <v>153</v>
      </c>
      <c r="D15" s="5" t="s">
        <v>195</v>
      </c>
      <c r="E15" s="6">
        <v>90.2</v>
      </c>
      <c r="F15" s="7">
        <f t="shared" si="0"/>
        <v>97.7565839384415</v>
      </c>
      <c r="G15" s="5"/>
      <c r="H15" s="5">
        <v>1</v>
      </c>
      <c r="I15" s="7">
        <f t="shared" si="1"/>
        <v>2.22222222222222</v>
      </c>
      <c r="J15" s="5">
        <v>85.7</v>
      </c>
      <c r="K15" s="10">
        <f t="shared" si="2"/>
        <v>92.4487594390507</v>
      </c>
      <c r="L15" s="8">
        <v>77.8967069230364</v>
      </c>
      <c r="M15" s="12"/>
      <c r="N15" s="11"/>
    </row>
    <row r="16" ht="14.25" spans="1:14">
      <c r="A16" s="5">
        <v>15</v>
      </c>
      <c r="B16" s="5" t="s">
        <v>196</v>
      </c>
      <c r="C16" s="5" t="s">
        <v>153</v>
      </c>
      <c r="D16" s="5" t="s">
        <v>197</v>
      </c>
      <c r="E16" s="6">
        <v>90.28</v>
      </c>
      <c r="F16" s="7">
        <f t="shared" si="0"/>
        <v>97.8432860084535</v>
      </c>
      <c r="G16" s="5"/>
      <c r="H16" s="5">
        <v>1.5</v>
      </c>
      <c r="I16" s="7">
        <f t="shared" si="1"/>
        <v>3.33333333333333</v>
      </c>
      <c r="J16" s="5">
        <v>83</v>
      </c>
      <c r="K16" s="10">
        <f t="shared" si="2"/>
        <v>89.5361380798274</v>
      </c>
      <c r="L16" s="8">
        <v>77.7772473472335</v>
      </c>
      <c r="M16" s="12"/>
      <c r="N16" s="11"/>
    </row>
    <row r="17" ht="14.25" spans="1:14">
      <c r="A17" s="5">
        <v>16</v>
      </c>
      <c r="B17" s="5" t="s">
        <v>198</v>
      </c>
      <c r="C17" s="5" t="s">
        <v>153</v>
      </c>
      <c r="D17" s="5" t="s">
        <v>199</v>
      </c>
      <c r="E17" s="6">
        <v>89.6533333333333</v>
      </c>
      <c r="F17" s="7">
        <f t="shared" si="0"/>
        <v>97.1641197933601</v>
      </c>
      <c r="G17" s="5"/>
      <c r="H17" s="5">
        <v>2</v>
      </c>
      <c r="I17" s="7">
        <f t="shared" si="1"/>
        <v>4.44444444444444</v>
      </c>
      <c r="J17" s="5">
        <v>85</v>
      </c>
      <c r="K17" s="10">
        <f t="shared" si="2"/>
        <v>91.6936353829558</v>
      </c>
      <c r="L17" s="8">
        <v>77.6286918380921</v>
      </c>
      <c r="M17" s="12"/>
      <c r="N17" s="11"/>
    </row>
    <row r="18" ht="14.25" spans="1:14">
      <c r="A18" s="5">
        <v>17</v>
      </c>
      <c r="B18" s="5" t="s">
        <v>200</v>
      </c>
      <c r="C18" s="5" t="s">
        <v>153</v>
      </c>
      <c r="D18" s="5" t="s">
        <v>201</v>
      </c>
      <c r="E18" s="6">
        <v>87.08</v>
      </c>
      <c r="F18" s="7">
        <f t="shared" si="0"/>
        <v>94.3752032079766</v>
      </c>
      <c r="G18" s="5"/>
      <c r="H18" s="5">
        <v>12</v>
      </c>
      <c r="I18" s="7">
        <f t="shared" si="1"/>
        <v>26.6666666666667</v>
      </c>
      <c r="J18" s="5">
        <v>81.7</v>
      </c>
      <c r="K18" s="10">
        <f t="shared" si="2"/>
        <v>88.133764832794</v>
      </c>
      <c r="L18" s="8">
        <v>77.5426853955297</v>
      </c>
      <c r="M18" s="12"/>
      <c r="N18" s="11"/>
    </row>
    <row r="19" ht="14.25" spans="1:14">
      <c r="A19" s="5">
        <v>18</v>
      </c>
      <c r="B19" s="5" t="s">
        <v>202</v>
      </c>
      <c r="C19" s="5" t="s">
        <v>153</v>
      </c>
      <c r="D19" s="5" t="s">
        <v>203</v>
      </c>
      <c r="E19" s="6">
        <v>85.9066666666667</v>
      </c>
      <c r="F19" s="7">
        <f t="shared" si="0"/>
        <v>93.1035728478017</v>
      </c>
      <c r="G19" s="5"/>
      <c r="H19" s="5">
        <v>14.5</v>
      </c>
      <c r="I19" s="7">
        <f t="shared" si="1"/>
        <v>32.2222222222222</v>
      </c>
      <c r="J19" s="5">
        <v>84.3</v>
      </c>
      <c r="K19" s="10">
        <f t="shared" si="2"/>
        <v>90.9385113268608</v>
      </c>
      <c r="L19" s="8">
        <v>77.4885743483695</v>
      </c>
      <c r="M19" s="12"/>
      <c r="N19" s="11"/>
    </row>
    <row r="20" ht="14.25" spans="1:14">
      <c r="A20" s="5">
        <v>19</v>
      </c>
      <c r="B20" s="5" t="s">
        <v>204</v>
      </c>
      <c r="C20" s="5" t="s">
        <v>153</v>
      </c>
      <c r="D20" s="5" t="s">
        <v>205</v>
      </c>
      <c r="E20" s="6">
        <v>83.7529411764706</v>
      </c>
      <c r="F20" s="7">
        <f t="shared" si="0"/>
        <v>90.7694171198337</v>
      </c>
      <c r="G20" s="5"/>
      <c r="H20" s="5">
        <v>21</v>
      </c>
      <c r="I20" s="7">
        <f t="shared" si="1"/>
        <v>46.6666666666667</v>
      </c>
      <c r="J20" s="5">
        <v>84</v>
      </c>
      <c r="K20" s="10">
        <f t="shared" si="2"/>
        <v>90.6148867313916</v>
      </c>
      <c r="L20" s="8">
        <v>77.2667473236894</v>
      </c>
      <c r="M20" s="12"/>
      <c r="N20" s="11"/>
    </row>
    <row r="21" ht="14.25" spans="1:14">
      <c r="A21" s="5">
        <v>20</v>
      </c>
      <c r="B21" s="5" t="s">
        <v>206</v>
      </c>
      <c r="C21" s="5" t="s">
        <v>153</v>
      </c>
      <c r="D21" s="5" t="s">
        <v>207</v>
      </c>
      <c r="E21" s="6">
        <v>89.0666666666667</v>
      </c>
      <c r="F21" s="7">
        <f t="shared" si="0"/>
        <v>96.5283046132726</v>
      </c>
      <c r="G21" s="5"/>
      <c r="H21" s="5">
        <v>2.5</v>
      </c>
      <c r="I21" s="7">
        <f t="shared" si="1"/>
        <v>5.55555555555556</v>
      </c>
      <c r="J21" s="5">
        <v>82.3</v>
      </c>
      <c r="K21" s="10">
        <f t="shared" si="2"/>
        <v>88.7810140237325</v>
      </c>
      <c r="L21" s="8">
        <v>77.0034701872196</v>
      </c>
      <c r="M21" s="12"/>
      <c r="N21" s="11"/>
    </row>
    <row r="22" ht="14.25" spans="1:14">
      <c r="A22" s="5">
        <v>21</v>
      </c>
      <c r="B22" s="5" t="s">
        <v>208</v>
      </c>
      <c r="C22" s="5" t="s">
        <v>153</v>
      </c>
      <c r="D22" s="5" t="s">
        <v>209</v>
      </c>
      <c r="E22" s="6">
        <v>86.6941176470588</v>
      </c>
      <c r="F22" s="7">
        <f t="shared" si="0"/>
        <v>93.9569932232132</v>
      </c>
      <c r="G22" s="5"/>
      <c r="H22" s="5">
        <v>9.5</v>
      </c>
      <c r="I22" s="7">
        <f t="shared" si="1"/>
        <v>21.1111111111111</v>
      </c>
      <c r="J22" s="5">
        <v>83.7</v>
      </c>
      <c r="K22" s="10">
        <f t="shared" si="2"/>
        <v>90.2912621359223</v>
      </c>
      <c r="L22" s="8">
        <v>76.9101325809526</v>
      </c>
      <c r="M22" s="12"/>
      <c r="N22" s="11"/>
    </row>
    <row r="23" ht="14.25" spans="1:14">
      <c r="A23" s="5">
        <v>22</v>
      </c>
      <c r="B23" s="5" t="s">
        <v>210</v>
      </c>
      <c r="C23" s="5" t="s">
        <v>153</v>
      </c>
      <c r="D23" s="5" t="s">
        <v>211</v>
      </c>
      <c r="E23" s="6">
        <v>89.6666666666667</v>
      </c>
      <c r="F23" s="7">
        <f t="shared" si="0"/>
        <v>97.1785701383621</v>
      </c>
      <c r="G23" s="5"/>
      <c r="H23" s="5">
        <v>0</v>
      </c>
      <c r="I23" s="7">
        <f t="shared" si="1"/>
        <v>0</v>
      </c>
      <c r="J23" s="5">
        <v>81.7</v>
      </c>
      <c r="K23" s="10">
        <f t="shared" si="2"/>
        <v>88.133764832794</v>
      </c>
      <c r="L23" s="8">
        <v>76.8383755801328</v>
      </c>
      <c r="M23" s="12"/>
      <c r="N23" s="11"/>
    </row>
    <row r="24" ht="14.25" spans="1:14">
      <c r="A24" s="5">
        <v>23</v>
      </c>
      <c r="B24" s="5" t="s">
        <v>212</v>
      </c>
      <c r="C24" s="5" t="s">
        <v>153</v>
      </c>
      <c r="D24" s="5" t="s">
        <v>213</v>
      </c>
      <c r="E24" s="6">
        <v>89.1333333333333</v>
      </c>
      <c r="F24" s="7">
        <f t="shared" si="0"/>
        <v>96.6005563382826</v>
      </c>
      <c r="G24" s="5"/>
      <c r="H24" s="5">
        <v>0.5</v>
      </c>
      <c r="I24" s="7">
        <f t="shared" si="1"/>
        <v>1.11111111111111</v>
      </c>
      <c r="J24" s="5">
        <v>84</v>
      </c>
      <c r="K24" s="10">
        <f t="shared" si="2"/>
        <v>90.6148867313916</v>
      </c>
      <c r="L24" s="8">
        <v>76.7929892210481</v>
      </c>
      <c r="M24" s="12"/>
      <c r="N24" s="11"/>
    </row>
    <row r="25" ht="14.25" spans="1:14">
      <c r="A25" s="5">
        <v>24</v>
      </c>
      <c r="B25" s="5" t="s">
        <v>214</v>
      </c>
      <c r="C25" s="5" t="s">
        <v>153</v>
      </c>
      <c r="D25" s="5" t="s">
        <v>215</v>
      </c>
      <c r="E25" s="6">
        <v>87.6</v>
      </c>
      <c r="F25" s="7">
        <f t="shared" si="0"/>
        <v>94.9387666630541</v>
      </c>
      <c r="G25" s="5"/>
      <c r="H25" s="5">
        <v>6</v>
      </c>
      <c r="I25" s="7">
        <f t="shared" si="1"/>
        <v>13.3333333333333</v>
      </c>
      <c r="J25" s="5">
        <v>82.3</v>
      </c>
      <c r="K25" s="10">
        <f t="shared" si="2"/>
        <v>88.7810140237325</v>
      </c>
      <c r="L25" s="8">
        <v>76.6685713998444</v>
      </c>
      <c r="M25" s="12"/>
      <c r="N25" s="11"/>
    </row>
    <row r="26" ht="14.25" spans="1:14">
      <c r="A26" s="5">
        <v>25</v>
      </c>
      <c r="B26" s="5" t="s">
        <v>216</v>
      </c>
      <c r="C26" s="5" t="s">
        <v>153</v>
      </c>
      <c r="D26" s="5" t="s">
        <v>217</v>
      </c>
      <c r="E26" s="6">
        <v>89.2666666666667</v>
      </c>
      <c r="F26" s="7">
        <f t="shared" si="0"/>
        <v>96.7450597883024</v>
      </c>
      <c r="G26" s="5"/>
      <c r="H26" s="5">
        <v>0</v>
      </c>
      <c r="I26" s="7">
        <f t="shared" si="1"/>
        <v>0</v>
      </c>
      <c r="J26" s="5">
        <v>82.3</v>
      </c>
      <c r="K26" s="10">
        <f t="shared" si="2"/>
        <v>88.7810140237325</v>
      </c>
      <c r="L26" s="8">
        <v>76.599643254185</v>
      </c>
      <c r="M26" s="12"/>
      <c r="N26" s="11"/>
    </row>
    <row r="27" ht="14.25" spans="1:14">
      <c r="A27" s="5">
        <v>26</v>
      </c>
      <c r="B27" s="5" t="s">
        <v>218</v>
      </c>
      <c r="C27" s="5" t="s">
        <v>153</v>
      </c>
      <c r="D27" s="5" t="s">
        <v>219</v>
      </c>
      <c r="E27" s="6">
        <v>88.5266666666667</v>
      </c>
      <c r="F27" s="7">
        <f t="shared" si="0"/>
        <v>95.9430656406922</v>
      </c>
      <c r="G27" s="5"/>
      <c r="H27" s="5">
        <v>0</v>
      </c>
      <c r="I27" s="7">
        <f t="shared" si="1"/>
        <v>0</v>
      </c>
      <c r="J27" s="5">
        <v>87</v>
      </c>
      <c r="K27" s="10">
        <f t="shared" si="2"/>
        <v>93.8511326860841</v>
      </c>
      <c r="L27" s="8">
        <v>76.5452592170929</v>
      </c>
      <c r="M27" s="12"/>
      <c r="N27" s="11"/>
    </row>
    <row r="28" ht="14.25" spans="1:14">
      <c r="A28" s="5">
        <v>27</v>
      </c>
      <c r="B28" s="5" t="s">
        <v>220</v>
      </c>
      <c r="C28" s="5" t="s">
        <v>153</v>
      </c>
      <c r="D28" s="5" t="s">
        <v>221</v>
      </c>
      <c r="E28" s="6">
        <v>86.7866666666667</v>
      </c>
      <c r="F28" s="7">
        <f t="shared" si="0"/>
        <v>94.0572956179329</v>
      </c>
      <c r="G28" s="5"/>
      <c r="H28" s="5">
        <v>6.4</v>
      </c>
      <c r="I28" s="7">
        <f t="shared" si="1"/>
        <v>14.2222222222222</v>
      </c>
      <c r="J28" s="5">
        <v>85.7</v>
      </c>
      <c r="K28" s="10">
        <f t="shared" si="2"/>
        <v>92.4487594390507</v>
      </c>
      <c r="L28" s="8">
        <v>76.5072050986803</v>
      </c>
      <c r="M28" s="12"/>
      <c r="N28" s="11"/>
    </row>
    <row r="29" ht="14.25" spans="1:14">
      <c r="A29" s="5">
        <v>28</v>
      </c>
      <c r="B29" s="5" t="s">
        <v>222</v>
      </c>
      <c r="C29" s="5" t="s">
        <v>153</v>
      </c>
      <c r="D29" s="5" t="s">
        <v>223</v>
      </c>
      <c r="E29" s="6">
        <v>85.2941176470588</v>
      </c>
      <c r="F29" s="7">
        <f t="shared" si="0"/>
        <v>92.4397069980046</v>
      </c>
      <c r="G29" s="5"/>
      <c r="H29" s="5">
        <v>11.5</v>
      </c>
      <c r="I29" s="7">
        <f t="shared" si="1"/>
        <v>25.5555555555556</v>
      </c>
      <c r="J29" s="5">
        <v>84.7</v>
      </c>
      <c r="K29" s="10">
        <f t="shared" si="2"/>
        <v>91.3700107874865</v>
      </c>
      <c r="L29" s="8">
        <v>76.4003515329074</v>
      </c>
      <c r="M29" s="12"/>
      <c r="N29" s="11"/>
    </row>
    <row r="30" ht="14.25" spans="1:14">
      <c r="A30" s="5">
        <v>29</v>
      </c>
      <c r="B30" s="5" t="s">
        <v>224</v>
      </c>
      <c r="C30" s="5" t="s">
        <v>153</v>
      </c>
      <c r="D30" s="5" t="s">
        <v>225</v>
      </c>
      <c r="E30" s="6">
        <v>88.52</v>
      </c>
      <c r="F30" s="7">
        <f t="shared" si="0"/>
        <v>95.9358404681912</v>
      </c>
      <c r="G30" s="5"/>
      <c r="H30" s="5">
        <v>1</v>
      </c>
      <c r="I30" s="7">
        <f t="shared" si="1"/>
        <v>2.22222222222222</v>
      </c>
      <c r="J30" s="5">
        <v>83</v>
      </c>
      <c r="K30" s="10">
        <f t="shared" si="2"/>
        <v>89.5361380798274</v>
      </c>
      <c r="L30" s="8">
        <v>76.3309243579388</v>
      </c>
      <c r="M30" s="12"/>
      <c r="N30" s="11"/>
    </row>
    <row r="31" ht="14.25" spans="1:14">
      <c r="A31" s="5">
        <v>30</v>
      </c>
      <c r="B31" s="5" t="s">
        <v>226</v>
      </c>
      <c r="C31" s="5" t="s">
        <v>153</v>
      </c>
      <c r="D31" s="5" t="s">
        <v>227</v>
      </c>
      <c r="E31" s="6">
        <v>88.6666666666667</v>
      </c>
      <c r="F31" s="7">
        <f t="shared" si="0"/>
        <v>96.094794263213</v>
      </c>
      <c r="G31" s="5"/>
      <c r="H31" s="5">
        <v>0</v>
      </c>
      <c r="I31" s="7">
        <f t="shared" si="1"/>
        <v>0</v>
      </c>
      <c r="J31" s="5">
        <v>83.7</v>
      </c>
      <c r="K31" s="10">
        <f t="shared" si="2"/>
        <v>90.2912621359223</v>
      </c>
      <c r="L31" s="8">
        <v>76.2954821978414</v>
      </c>
      <c r="M31" s="12"/>
      <c r="N31" s="11"/>
    </row>
    <row r="32" ht="14.25" spans="1:14">
      <c r="A32" s="5">
        <v>31</v>
      </c>
      <c r="B32" s="5" t="s">
        <v>228</v>
      </c>
      <c r="C32" s="5" t="s">
        <v>153</v>
      </c>
      <c r="D32" s="5" t="s">
        <v>229</v>
      </c>
      <c r="E32" s="6">
        <v>88.28</v>
      </c>
      <c r="F32" s="7">
        <f t="shared" si="0"/>
        <v>95.6757342581554</v>
      </c>
      <c r="G32" s="5"/>
      <c r="H32" s="5">
        <v>1</v>
      </c>
      <c r="I32" s="7">
        <f t="shared" si="1"/>
        <v>2.22222222222222</v>
      </c>
      <c r="J32" s="5">
        <v>84</v>
      </c>
      <c r="K32" s="10">
        <f t="shared" si="2"/>
        <v>90.6148867313916</v>
      </c>
      <c r="L32" s="8">
        <v>76.2567248760702</v>
      </c>
      <c r="M32" s="12"/>
      <c r="N32" s="11"/>
    </row>
    <row r="33" ht="14.25" spans="1:14">
      <c r="A33" s="5">
        <v>32</v>
      </c>
      <c r="B33" s="5" t="s">
        <v>230</v>
      </c>
      <c r="C33" s="5" t="s">
        <v>153</v>
      </c>
      <c r="D33" s="5" t="s">
        <v>231</v>
      </c>
      <c r="E33" s="6">
        <v>87.9411764705882</v>
      </c>
      <c r="F33" s="7">
        <f t="shared" si="0"/>
        <v>95.3085254910461</v>
      </c>
      <c r="G33" s="5"/>
      <c r="H33" s="5">
        <v>1.5</v>
      </c>
      <c r="I33" s="7">
        <f t="shared" si="1"/>
        <v>3.33333333333333</v>
      </c>
      <c r="J33" s="5">
        <v>85</v>
      </c>
      <c r="K33" s="10">
        <f t="shared" si="2"/>
        <v>91.6936353829558</v>
      </c>
      <c r="L33" s="8">
        <v>76.2186647153612</v>
      </c>
      <c r="M33" s="12"/>
      <c r="N33" s="11"/>
    </row>
    <row r="34" ht="14.25" spans="1:14">
      <c r="A34" s="5">
        <v>33</v>
      </c>
      <c r="B34" s="5" t="s">
        <v>232</v>
      </c>
      <c r="C34" s="5" t="s">
        <v>153</v>
      </c>
      <c r="D34" s="5" t="s">
        <v>233</v>
      </c>
      <c r="E34" s="6">
        <v>87.2666666666667</v>
      </c>
      <c r="F34" s="7">
        <f t="shared" si="0"/>
        <v>94.5775080380044</v>
      </c>
      <c r="G34" s="5"/>
      <c r="H34" s="5">
        <v>4.5</v>
      </c>
      <c r="I34" s="7">
        <f t="shared" si="1"/>
        <v>10</v>
      </c>
      <c r="J34" s="5">
        <v>83.3</v>
      </c>
      <c r="K34" s="10">
        <f t="shared" si="2"/>
        <v>89.8597626752967</v>
      </c>
      <c r="L34" s="8">
        <v>76.1902318941328</v>
      </c>
      <c r="M34" s="12"/>
      <c r="N34" s="11"/>
    </row>
    <row r="35" ht="14.25" spans="1:14">
      <c r="A35" s="5">
        <v>34</v>
      </c>
      <c r="B35" s="5" t="s">
        <v>234</v>
      </c>
      <c r="C35" s="5" t="s">
        <v>153</v>
      </c>
      <c r="D35" s="5" t="s">
        <v>235</v>
      </c>
      <c r="E35" s="6">
        <v>87.64</v>
      </c>
      <c r="F35" s="7">
        <f t="shared" si="0"/>
        <v>94.98211769806</v>
      </c>
      <c r="G35" s="5"/>
      <c r="H35" s="5">
        <v>2</v>
      </c>
      <c r="I35" s="7">
        <f t="shared" si="1"/>
        <v>4.44444444444444</v>
      </c>
      <c r="J35" s="5">
        <v>84.7</v>
      </c>
      <c r="K35" s="10">
        <f t="shared" si="2"/>
        <v>91.3700107874865</v>
      </c>
      <c r="L35" s="8">
        <v>76.0689279118351</v>
      </c>
      <c r="M35" s="12"/>
      <c r="N35" s="11"/>
    </row>
    <row r="36" ht="14.25" spans="1:14">
      <c r="A36" s="5">
        <v>35</v>
      </c>
      <c r="B36" s="5" t="s">
        <v>236</v>
      </c>
      <c r="C36" s="5" t="s">
        <v>153</v>
      </c>
      <c r="D36" s="5" t="s">
        <v>237</v>
      </c>
      <c r="E36" s="6">
        <v>88.4133333333333</v>
      </c>
      <c r="F36" s="7">
        <f t="shared" si="0"/>
        <v>95.8202377081753</v>
      </c>
      <c r="G36" s="5"/>
      <c r="H36" s="5">
        <v>0</v>
      </c>
      <c r="I36" s="7">
        <f t="shared" si="1"/>
        <v>0</v>
      </c>
      <c r="J36" s="5">
        <v>83</v>
      </c>
      <c r="K36" s="10">
        <f t="shared" si="2"/>
        <v>89.5361380798274</v>
      </c>
      <c r="L36" s="8">
        <v>76.0277802037054</v>
      </c>
      <c r="M36" s="12"/>
      <c r="N36" s="11"/>
    </row>
    <row r="37" ht="14.25" spans="1:14">
      <c r="A37" s="5">
        <v>36</v>
      </c>
      <c r="B37" s="5" t="s">
        <v>238</v>
      </c>
      <c r="C37" s="5" t="s">
        <v>153</v>
      </c>
      <c r="D37" s="5" t="s">
        <v>239</v>
      </c>
      <c r="E37" s="6">
        <v>87.9533333333333</v>
      </c>
      <c r="F37" s="7">
        <f t="shared" si="0"/>
        <v>95.3217008056067</v>
      </c>
      <c r="G37" s="5"/>
      <c r="H37" s="5">
        <v>1</v>
      </c>
      <c r="I37" s="7">
        <f t="shared" si="1"/>
        <v>2.22222222222222</v>
      </c>
      <c r="J37" s="5">
        <v>83.7</v>
      </c>
      <c r="K37" s="10">
        <f t="shared" si="2"/>
        <v>90.2912621359223</v>
      </c>
      <c r="L37" s="8">
        <v>75.9765389997392</v>
      </c>
      <c r="M37" s="12"/>
      <c r="N37" s="11"/>
    </row>
    <row r="38" ht="14.25" spans="1:14">
      <c r="A38" s="5">
        <v>37</v>
      </c>
      <c r="B38" s="5" t="s">
        <v>240</v>
      </c>
      <c r="C38" s="5" t="s">
        <v>153</v>
      </c>
      <c r="D38" s="5" t="s">
        <v>241</v>
      </c>
      <c r="E38" s="6">
        <v>88.1933333333333</v>
      </c>
      <c r="F38" s="7">
        <f t="shared" si="0"/>
        <v>95.5818070156425</v>
      </c>
      <c r="G38" s="5"/>
      <c r="H38" s="5">
        <v>0</v>
      </c>
      <c r="I38" s="7">
        <v>0</v>
      </c>
      <c r="J38" s="5">
        <v>81</v>
      </c>
      <c r="K38" s="10">
        <f t="shared" si="2"/>
        <v>87.378640776699</v>
      </c>
      <c r="L38" s="8">
        <v>75.6451289886196</v>
      </c>
      <c r="M38" s="12"/>
      <c r="N38" s="11"/>
    </row>
    <row r="39" ht="14.25" spans="1:14">
      <c r="A39" s="5">
        <v>38</v>
      </c>
      <c r="B39" s="5" t="s">
        <v>242</v>
      </c>
      <c r="C39" s="5" t="s">
        <v>153</v>
      </c>
      <c r="D39" s="5" t="s">
        <v>243</v>
      </c>
      <c r="E39" s="6">
        <v>84.8666666666667</v>
      </c>
      <c r="F39" s="7">
        <f t="shared" si="0"/>
        <v>91.9764459376468</v>
      </c>
      <c r="G39" s="5">
        <v>8</v>
      </c>
      <c r="H39" s="5">
        <v>0</v>
      </c>
      <c r="I39" s="7">
        <f t="shared" ref="I39:I102" si="3">H39/45*100</f>
        <v>0</v>
      </c>
      <c r="J39" s="5"/>
      <c r="K39" s="5"/>
      <c r="L39" s="8">
        <v>67.7168454896861</v>
      </c>
      <c r="M39" s="12"/>
      <c r="N39" s="11"/>
    </row>
    <row r="40" ht="14.25" spans="1:14">
      <c r="A40" s="5">
        <v>39</v>
      </c>
      <c r="B40" s="5" t="s">
        <v>244</v>
      </c>
      <c r="C40" s="5" t="s">
        <v>153</v>
      </c>
      <c r="D40" s="5" t="s">
        <v>245</v>
      </c>
      <c r="E40" s="6">
        <v>88.0533333333333</v>
      </c>
      <c r="F40" s="7">
        <f t="shared" si="0"/>
        <v>95.4300783931216</v>
      </c>
      <c r="G40" s="5"/>
      <c r="H40" s="5">
        <v>0</v>
      </c>
      <c r="I40" s="7">
        <f t="shared" si="3"/>
        <v>0</v>
      </c>
      <c r="J40" s="5"/>
      <c r="K40" s="5"/>
      <c r="L40" s="8">
        <v>66.8010548751851</v>
      </c>
      <c r="M40" s="12"/>
      <c r="N40" s="11"/>
    </row>
    <row r="41" ht="14.25" spans="1:14">
      <c r="A41" s="5">
        <v>40</v>
      </c>
      <c r="B41" s="5" t="s">
        <v>246</v>
      </c>
      <c r="C41" s="5" t="s">
        <v>153</v>
      </c>
      <c r="D41" s="5" t="s">
        <v>247</v>
      </c>
      <c r="E41" s="6">
        <v>86.5533333333333</v>
      </c>
      <c r="F41" s="7">
        <f t="shared" si="0"/>
        <v>93.8044145803981</v>
      </c>
      <c r="G41" s="5"/>
      <c r="H41" s="5">
        <v>5</v>
      </c>
      <c r="I41" s="7">
        <f t="shared" si="3"/>
        <v>11.1111111111111</v>
      </c>
      <c r="J41" s="5"/>
      <c r="K41" s="5"/>
      <c r="L41" s="8">
        <v>66.7742013173898</v>
      </c>
      <c r="M41" s="12"/>
      <c r="N41" s="11"/>
    </row>
    <row r="42" ht="14.25" spans="1:14">
      <c r="A42" s="5">
        <v>41</v>
      </c>
      <c r="B42" s="5" t="s">
        <v>248</v>
      </c>
      <c r="C42" s="5" t="s">
        <v>153</v>
      </c>
      <c r="D42" s="5" t="s">
        <v>249</v>
      </c>
      <c r="E42" s="6">
        <v>87.7066666666667</v>
      </c>
      <c r="F42" s="7">
        <f t="shared" si="0"/>
        <v>95.05436942307</v>
      </c>
      <c r="G42" s="5"/>
      <c r="H42" s="5">
        <v>1</v>
      </c>
      <c r="I42" s="7">
        <f t="shared" si="3"/>
        <v>2.22222222222222</v>
      </c>
      <c r="J42" s="5"/>
      <c r="K42" s="5"/>
      <c r="L42" s="8">
        <v>66.7602808183712</v>
      </c>
      <c r="M42" s="12"/>
      <c r="N42" s="11"/>
    </row>
    <row r="43" ht="14.25" spans="1:14">
      <c r="A43" s="5">
        <v>42</v>
      </c>
      <c r="B43" s="5" t="s">
        <v>250</v>
      </c>
      <c r="C43" s="5" t="s">
        <v>153</v>
      </c>
      <c r="D43" s="5" t="s">
        <v>251</v>
      </c>
      <c r="E43" s="6">
        <v>87.8</v>
      </c>
      <c r="F43" s="7">
        <f t="shared" si="0"/>
        <v>95.1555218380839</v>
      </c>
      <c r="G43" s="5"/>
      <c r="H43" s="5">
        <v>0</v>
      </c>
      <c r="I43" s="7">
        <f t="shared" si="3"/>
        <v>0</v>
      </c>
      <c r="J43" s="5"/>
      <c r="K43" s="5"/>
      <c r="L43" s="8">
        <v>66.6088652866587</v>
      </c>
      <c r="M43" s="12"/>
      <c r="N43" s="11"/>
    </row>
    <row r="44" ht="14.25" spans="1:14">
      <c r="A44" s="5">
        <v>43</v>
      </c>
      <c r="B44" s="5" t="s">
        <v>252</v>
      </c>
      <c r="C44" s="5" t="s">
        <v>153</v>
      </c>
      <c r="D44" s="5" t="s">
        <v>253</v>
      </c>
      <c r="E44" s="6">
        <v>87.0666666666667</v>
      </c>
      <c r="F44" s="7">
        <f t="shared" si="0"/>
        <v>94.3607528629746</v>
      </c>
      <c r="G44" s="5"/>
      <c r="H44" s="5">
        <v>2.5</v>
      </c>
      <c r="I44" s="7">
        <f t="shared" si="3"/>
        <v>5.55555555555556</v>
      </c>
      <c r="J44" s="5"/>
      <c r="K44" s="5"/>
      <c r="L44" s="8">
        <v>66.6080825596378</v>
      </c>
      <c r="M44" s="12"/>
      <c r="N44" s="11"/>
    </row>
    <row r="45" ht="14.25" spans="1:14">
      <c r="A45" s="5">
        <v>44</v>
      </c>
      <c r="B45" s="5" t="s">
        <v>254</v>
      </c>
      <c r="C45" s="5" t="s">
        <v>153</v>
      </c>
      <c r="D45" s="5" t="s">
        <v>255</v>
      </c>
      <c r="E45" s="6">
        <v>85.8823529411765</v>
      </c>
      <c r="F45" s="7">
        <f t="shared" si="0"/>
        <v>93.0772222186805</v>
      </c>
      <c r="G45" s="5"/>
      <c r="H45" s="5">
        <v>6.5</v>
      </c>
      <c r="I45" s="7">
        <f t="shared" si="3"/>
        <v>14.4444444444444</v>
      </c>
      <c r="J45" s="5"/>
      <c r="K45" s="5"/>
      <c r="L45" s="8">
        <v>66.5984999975208</v>
      </c>
      <c r="M45" s="12"/>
      <c r="N45" s="11"/>
    </row>
    <row r="46" ht="14.25" spans="1:14">
      <c r="A46" s="5">
        <v>45</v>
      </c>
      <c r="B46" s="5" t="s">
        <v>256</v>
      </c>
      <c r="C46" s="5" t="s">
        <v>153</v>
      </c>
      <c r="D46" s="5" t="s">
        <v>257</v>
      </c>
      <c r="E46" s="6">
        <v>87.3066666666667</v>
      </c>
      <c r="F46" s="7">
        <f t="shared" si="0"/>
        <v>94.6208590730104</v>
      </c>
      <c r="G46" s="5"/>
      <c r="H46" s="5">
        <v>1</v>
      </c>
      <c r="I46" s="7">
        <f t="shared" si="3"/>
        <v>2.22222222222222</v>
      </c>
      <c r="J46" s="5"/>
      <c r="K46" s="5"/>
      <c r="L46" s="8">
        <v>66.4568235733295</v>
      </c>
      <c r="M46" s="12"/>
      <c r="N46" s="11"/>
    </row>
    <row r="47" ht="14.25" spans="1:14">
      <c r="A47" s="5">
        <v>46</v>
      </c>
      <c r="B47" s="5" t="s">
        <v>258</v>
      </c>
      <c r="C47" s="5" t="s">
        <v>153</v>
      </c>
      <c r="D47" s="5" t="s">
        <v>259</v>
      </c>
      <c r="E47" s="6">
        <v>87.2666666666667</v>
      </c>
      <c r="F47" s="7">
        <f t="shared" si="0"/>
        <v>94.5775080380044</v>
      </c>
      <c r="G47" s="5"/>
      <c r="H47" s="5">
        <v>1</v>
      </c>
      <c r="I47" s="7">
        <f t="shared" si="3"/>
        <v>2.22222222222222</v>
      </c>
      <c r="J47" s="5"/>
      <c r="K47" s="5"/>
      <c r="L47" s="8">
        <v>66.4264778488253</v>
      </c>
      <c r="M47" s="12"/>
      <c r="N47" s="11"/>
    </row>
    <row r="48" ht="14.25" spans="1:14">
      <c r="A48" s="5">
        <v>47</v>
      </c>
      <c r="B48" s="5" t="s">
        <v>260</v>
      </c>
      <c r="C48" s="5" t="s">
        <v>153</v>
      </c>
      <c r="D48" s="5" t="s">
        <v>261</v>
      </c>
      <c r="E48" s="6">
        <v>86.24</v>
      </c>
      <c r="F48" s="7">
        <f t="shared" si="0"/>
        <v>93.4648314728514</v>
      </c>
      <c r="G48" s="5"/>
      <c r="H48" s="5">
        <v>4</v>
      </c>
      <c r="I48" s="7">
        <f t="shared" si="3"/>
        <v>8.88888888888889</v>
      </c>
      <c r="J48" s="5"/>
      <c r="K48" s="5"/>
      <c r="L48" s="8">
        <v>66.3142709198849</v>
      </c>
      <c r="M48" s="12"/>
      <c r="N48" s="11"/>
    </row>
    <row r="49" ht="14.25" spans="1:14">
      <c r="A49" s="5">
        <v>48</v>
      </c>
      <c r="B49" s="5" t="s">
        <v>262</v>
      </c>
      <c r="C49" s="5" t="s">
        <v>153</v>
      </c>
      <c r="D49" s="5" t="s">
        <v>263</v>
      </c>
      <c r="E49" s="6">
        <v>86.8933333333333</v>
      </c>
      <c r="F49" s="7">
        <f t="shared" si="0"/>
        <v>94.1728983779488</v>
      </c>
      <c r="G49" s="5"/>
      <c r="H49" s="5">
        <v>1</v>
      </c>
      <c r="I49" s="7">
        <f t="shared" si="3"/>
        <v>2.22222222222222</v>
      </c>
      <c r="J49" s="5"/>
      <c r="K49" s="5"/>
      <c r="L49" s="8">
        <v>66.1432510867864</v>
      </c>
      <c r="M49" s="12"/>
      <c r="N49" s="11"/>
    </row>
    <row r="50" ht="14.25" spans="1:14">
      <c r="A50" s="5">
        <v>49</v>
      </c>
      <c r="B50" s="5" t="s">
        <v>264</v>
      </c>
      <c r="C50" s="5" t="s">
        <v>153</v>
      </c>
      <c r="D50" s="5" t="s">
        <v>265</v>
      </c>
      <c r="E50" s="6">
        <v>86.4117647058823</v>
      </c>
      <c r="F50" s="7">
        <f t="shared" si="0"/>
        <v>93.6509859172888</v>
      </c>
      <c r="G50" s="5"/>
      <c r="H50" s="5">
        <v>2.5</v>
      </c>
      <c r="I50" s="7">
        <f t="shared" si="3"/>
        <v>5.55555555555556</v>
      </c>
      <c r="J50" s="5"/>
      <c r="K50" s="5"/>
      <c r="L50" s="8">
        <v>66.1112456976577</v>
      </c>
      <c r="M50" s="12"/>
      <c r="N50" s="11"/>
    </row>
    <row r="51" ht="14.25" spans="1:14">
      <c r="A51" s="5">
        <v>50</v>
      </c>
      <c r="B51" s="5" t="s">
        <v>266</v>
      </c>
      <c r="C51" s="5" t="s">
        <v>153</v>
      </c>
      <c r="D51" s="5" t="s">
        <v>267</v>
      </c>
      <c r="E51" s="6">
        <v>86.9764705882353</v>
      </c>
      <c r="F51" s="7">
        <f t="shared" si="0"/>
        <v>94.2630005291376</v>
      </c>
      <c r="G51" s="5"/>
      <c r="H51" s="5">
        <v>0.5</v>
      </c>
      <c r="I51" s="7">
        <f t="shared" si="3"/>
        <v>1.11111111111111</v>
      </c>
      <c r="J51" s="5"/>
      <c r="K51" s="5"/>
      <c r="L51" s="8">
        <v>66.0952114815074</v>
      </c>
      <c r="M51" s="12"/>
      <c r="N51" s="11"/>
    </row>
    <row r="52" ht="14.25" spans="1:14">
      <c r="A52" s="5">
        <v>51</v>
      </c>
      <c r="B52" s="5" t="s">
        <v>268</v>
      </c>
      <c r="C52" s="5" t="s">
        <v>153</v>
      </c>
      <c r="D52" s="5" t="s">
        <v>269</v>
      </c>
      <c r="E52" s="6">
        <v>86.8823529411765</v>
      </c>
      <c r="F52" s="7">
        <f t="shared" si="0"/>
        <v>94.1609980938295</v>
      </c>
      <c r="G52" s="5"/>
      <c r="H52" s="5">
        <v>0.5</v>
      </c>
      <c r="I52" s="7">
        <f t="shared" si="3"/>
        <v>1.11111111111111</v>
      </c>
      <c r="J52" s="5"/>
      <c r="K52" s="5"/>
      <c r="L52" s="8">
        <v>66.0238097767918</v>
      </c>
      <c r="M52" s="12"/>
      <c r="N52" s="11"/>
    </row>
    <row r="53" ht="14.25" spans="1:14">
      <c r="A53" s="5">
        <v>52</v>
      </c>
      <c r="B53" s="5" t="s">
        <v>270</v>
      </c>
      <c r="C53" s="5" t="s">
        <v>153</v>
      </c>
      <c r="D53" s="5" t="s">
        <v>271</v>
      </c>
      <c r="E53" s="6">
        <v>86.7733333333333</v>
      </c>
      <c r="F53" s="7">
        <f t="shared" si="0"/>
        <v>94.0428452729309</v>
      </c>
      <c r="G53" s="5"/>
      <c r="H53" s="5">
        <v>0.5</v>
      </c>
      <c r="I53" s="7">
        <f t="shared" si="3"/>
        <v>1.11111111111111</v>
      </c>
      <c r="J53" s="5"/>
      <c r="K53" s="5"/>
      <c r="L53" s="8">
        <v>65.9411028021627</v>
      </c>
      <c r="M53" s="12"/>
      <c r="N53" s="11"/>
    </row>
    <row r="54" ht="14.25" spans="1:14">
      <c r="A54" s="5">
        <v>53</v>
      </c>
      <c r="B54" s="5" t="s">
        <v>272</v>
      </c>
      <c r="C54" s="5" t="s">
        <v>153</v>
      </c>
      <c r="D54" s="5" t="s">
        <v>273</v>
      </c>
      <c r="E54" s="6">
        <v>86.4533333333333</v>
      </c>
      <c r="F54" s="7">
        <f t="shared" si="0"/>
        <v>93.6960369928832</v>
      </c>
      <c r="G54" s="5"/>
      <c r="H54" s="5">
        <v>1.5</v>
      </c>
      <c r="I54" s="7">
        <f t="shared" si="3"/>
        <v>3.33333333333333</v>
      </c>
      <c r="J54" s="5"/>
      <c r="K54" s="5"/>
      <c r="L54" s="8">
        <v>65.9205592283516</v>
      </c>
      <c r="M54" s="12"/>
      <c r="N54" s="11"/>
    </row>
    <row r="55" ht="14.25" spans="1:14">
      <c r="A55" s="5">
        <v>54</v>
      </c>
      <c r="B55" s="5" t="s">
        <v>274</v>
      </c>
      <c r="C55" s="5" t="s">
        <v>153</v>
      </c>
      <c r="D55" s="5" t="s">
        <v>275</v>
      </c>
      <c r="E55" s="6">
        <v>86.8</v>
      </c>
      <c r="F55" s="7">
        <f t="shared" si="0"/>
        <v>94.0717459629349</v>
      </c>
      <c r="G55" s="5"/>
      <c r="H55" s="5">
        <v>0</v>
      </c>
      <c r="I55" s="7">
        <f t="shared" si="3"/>
        <v>0</v>
      </c>
      <c r="J55" s="5"/>
      <c r="K55" s="5"/>
      <c r="L55" s="8">
        <v>65.8502221740544</v>
      </c>
      <c r="M55" s="12"/>
      <c r="N55" s="11"/>
    </row>
    <row r="56" ht="14.25" spans="1:14">
      <c r="A56" s="5">
        <v>55</v>
      </c>
      <c r="B56" s="5" t="s">
        <v>276</v>
      </c>
      <c r="C56" s="5" t="s">
        <v>153</v>
      </c>
      <c r="D56" s="5" t="s">
        <v>277</v>
      </c>
      <c r="E56" s="6">
        <v>86.8</v>
      </c>
      <c r="F56" s="7">
        <f t="shared" si="0"/>
        <v>94.0717459629349</v>
      </c>
      <c r="G56" s="5"/>
      <c r="H56" s="5">
        <v>0</v>
      </c>
      <c r="I56" s="7">
        <f t="shared" si="3"/>
        <v>0</v>
      </c>
      <c r="J56" s="5"/>
      <c r="K56" s="5"/>
      <c r="L56" s="8">
        <v>65.8502221740544</v>
      </c>
      <c r="M56" s="12"/>
      <c r="N56" s="11"/>
    </row>
    <row r="57" ht="14.25" spans="1:14">
      <c r="A57" s="5">
        <v>56</v>
      </c>
      <c r="B57" s="5" t="s">
        <v>278</v>
      </c>
      <c r="C57" s="5" t="s">
        <v>153</v>
      </c>
      <c r="D57" s="5" t="s">
        <v>279</v>
      </c>
      <c r="E57" s="6">
        <v>86.7466666666667</v>
      </c>
      <c r="F57" s="7">
        <f t="shared" si="0"/>
        <v>94.0139445829269</v>
      </c>
      <c r="G57" s="5"/>
      <c r="H57" s="5">
        <v>0</v>
      </c>
      <c r="I57" s="7">
        <f t="shared" si="3"/>
        <v>0</v>
      </c>
      <c r="J57" s="5"/>
      <c r="K57" s="5"/>
      <c r="L57" s="8">
        <v>65.8097612080488</v>
      </c>
      <c r="M57" s="12"/>
      <c r="N57" s="11"/>
    </row>
    <row r="58" ht="14.25" spans="1:14">
      <c r="A58" s="5">
        <v>57</v>
      </c>
      <c r="B58" s="5" t="s">
        <v>280</v>
      </c>
      <c r="C58" s="5" t="s">
        <v>153</v>
      </c>
      <c r="D58" s="5" t="s">
        <v>281</v>
      </c>
      <c r="E58" s="6">
        <v>86.2</v>
      </c>
      <c r="F58" s="7">
        <f t="shared" si="0"/>
        <v>93.4214804378455</v>
      </c>
      <c r="G58" s="5"/>
      <c r="H58" s="5">
        <v>1.5</v>
      </c>
      <c r="I58" s="7">
        <f t="shared" si="3"/>
        <v>3.33333333333333</v>
      </c>
      <c r="J58" s="5"/>
      <c r="K58" s="5"/>
      <c r="L58" s="8">
        <v>65.7283696398251</v>
      </c>
      <c r="M58" s="12"/>
      <c r="N58" s="11"/>
    </row>
    <row r="59" ht="14.25" spans="1:14">
      <c r="A59" s="5">
        <v>58</v>
      </c>
      <c r="B59" s="5" t="s">
        <v>282</v>
      </c>
      <c r="C59" s="5" t="s">
        <v>153</v>
      </c>
      <c r="D59" s="5" t="s">
        <v>283</v>
      </c>
      <c r="E59" s="6">
        <v>86</v>
      </c>
      <c r="F59" s="7">
        <f t="shared" si="0"/>
        <v>93.2047252628157</v>
      </c>
      <c r="G59" s="5"/>
      <c r="H59" s="5">
        <v>2</v>
      </c>
      <c r="I59" s="7">
        <f t="shared" si="3"/>
        <v>4.44444444444444</v>
      </c>
      <c r="J59" s="5"/>
      <c r="K59" s="5"/>
      <c r="L59" s="8">
        <v>65.6877521284154</v>
      </c>
      <c r="M59" s="12"/>
      <c r="N59" s="11"/>
    </row>
    <row r="60" ht="14.25" spans="1:14">
      <c r="A60" s="5">
        <v>59</v>
      </c>
      <c r="B60" s="5" t="s">
        <v>284</v>
      </c>
      <c r="C60" s="5" t="s">
        <v>153</v>
      </c>
      <c r="D60" s="5" t="s">
        <v>285</v>
      </c>
      <c r="E60" s="6">
        <v>85.9176470588235</v>
      </c>
      <c r="F60" s="7">
        <f t="shared" si="0"/>
        <v>93.115473131921</v>
      </c>
      <c r="G60" s="5"/>
      <c r="H60" s="5">
        <v>2</v>
      </c>
      <c r="I60" s="7">
        <f t="shared" si="3"/>
        <v>4.44444444444444</v>
      </c>
      <c r="J60" s="5"/>
      <c r="K60" s="5"/>
      <c r="L60" s="8">
        <v>65.6252756367892</v>
      </c>
      <c r="M60" s="12"/>
      <c r="N60" s="11"/>
    </row>
    <row r="61" ht="14.25" spans="1:14">
      <c r="A61" s="5">
        <v>60</v>
      </c>
      <c r="B61" s="5" t="s">
        <v>286</v>
      </c>
      <c r="C61" s="5" t="s">
        <v>153</v>
      </c>
      <c r="D61" s="5" t="s">
        <v>287</v>
      </c>
      <c r="E61" s="6">
        <v>86.4666666666667</v>
      </c>
      <c r="F61" s="7">
        <f t="shared" si="0"/>
        <v>93.7104873378852</v>
      </c>
      <c r="G61" s="5"/>
      <c r="H61" s="5">
        <v>0</v>
      </c>
      <c r="I61" s="7">
        <f t="shared" si="3"/>
        <v>0</v>
      </c>
      <c r="J61" s="5"/>
      <c r="K61" s="5"/>
      <c r="L61" s="8">
        <v>65.5973411365196</v>
      </c>
      <c r="M61" s="12"/>
      <c r="N61" s="11"/>
    </row>
    <row r="62" ht="14.25" spans="1:14">
      <c r="A62" s="5">
        <v>61</v>
      </c>
      <c r="B62" s="5" t="s">
        <v>288</v>
      </c>
      <c r="C62" s="5" t="s">
        <v>153</v>
      </c>
      <c r="D62" s="5" t="s">
        <v>289</v>
      </c>
      <c r="E62" s="6">
        <v>86.1333333333333</v>
      </c>
      <c r="F62" s="7">
        <f t="shared" si="0"/>
        <v>93.3492287128355</v>
      </c>
      <c r="G62" s="5"/>
      <c r="H62" s="5">
        <v>1</v>
      </c>
      <c r="I62" s="7">
        <f t="shared" si="3"/>
        <v>2.22222222222222</v>
      </c>
      <c r="J62" s="5"/>
      <c r="K62" s="5"/>
      <c r="L62" s="8">
        <v>65.5666823212071</v>
      </c>
      <c r="M62" s="12"/>
      <c r="N62" s="11"/>
    </row>
    <row r="63" ht="14.25" spans="1:14">
      <c r="A63" s="5">
        <v>62</v>
      </c>
      <c r="B63" s="5" t="s">
        <v>290</v>
      </c>
      <c r="C63" s="5" t="s">
        <v>153</v>
      </c>
      <c r="D63" s="5" t="s">
        <v>291</v>
      </c>
      <c r="E63" s="6">
        <v>85.88</v>
      </c>
      <c r="F63" s="7">
        <f t="shared" si="0"/>
        <v>93.0746721577978</v>
      </c>
      <c r="G63" s="5"/>
      <c r="H63" s="5">
        <v>1.5</v>
      </c>
      <c r="I63" s="7">
        <f t="shared" si="3"/>
        <v>3.33333333333333</v>
      </c>
      <c r="J63" s="5"/>
      <c r="K63" s="5"/>
      <c r="L63" s="8">
        <v>65.4856038437918</v>
      </c>
      <c r="M63" s="12"/>
      <c r="N63" s="11"/>
    </row>
    <row r="64" ht="14.25" spans="1:14">
      <c r="A64" s="5">
        <v>63</v>
      </c>
      <c r="B64" s="5" t="s">
        <v>292</v>
      </c>
      <c r="C64" s="5" t="s">
        <v>153</v>
      </c>
      <c r="D64" s="5" t="s">
        <v>293</v>
      </c>
      <c r="E64" s="6">
        <v>85.4352941176471</v>
      </c>
      <c r="F64" s="7">
        <f t="shared" si="0"/>
        <v>92.5927106509668</v>
      </c>
      <c r="G64" s="5"/>
      <c r="H64" s="5">
        <v>3</v>
      </c>
      <c r="I64" s="7">
        <f t="shared" si="3"/>
        <v>6.66666666666667</v>
      </c>
      <c r="J64" s="5"/>
      <c r="K64" s="5"/>
      <c r="L64" s="8">
        <v>65.4815641223434</v>
      </c>
      <c r="M64" s="12"/>
      <c r="N64" s="11"/>
    </row>
    <row r="65" ht="14.25" spans="1:14">
      <c r="A65" s="5">
        <v>64</v>
      </c>
      <c r="B65" s="5" t="s">
        <v>294</v>
      </c>
      <c r="C65" s="5" t="s">
        <v>153</v>
      </c>
      <c r="D65" s="5" t="s">
        <v>295</v>
      </c>
      <c r="E65" s="6">
        <v>86.24</v>
      </c>
      <c r="F65" s="7">
        <f t="shared" si="0"/>
        <v>93.4648314728514</v>
      </c>
      <c r="G65" s="5"/>
      <c r="H65" s="5">
        <v>0</v>
      </c>
      <c r="I65" s="7">
        <f t="shared" si="3"/>
        <v>0</v>
      </c>
      <c r="J65" s="5"/>
      <c r="K65" s="5"/>
      <c r="L65" s="8">
        <v>65.425382030996</v>
      </c>
      <c r="M65" s="12"/>
      <c r="N65" s="11"/>
    </row>
    <row r="66" ht="14.25" spans="1:14">
      <c r="A66" s="5">
        <v>65</v>
      </c>
      <c r="B66" s="5" t="s">
        <v>296</v>
      </c>
      <c r="C66" s="5" t="s">
        <v>153</v>
      </c>
      <c r="D66" s="5" t="s">
        <v>297</v>
      </c>
      <c r="E66" s="6">
        <v>86.08</v>
      </c>
      <c r="F66" s="7">
        <f t="shared" ref="F66:F121" si="4">E66/92.27*100</f>
        <v>93.2914273328276</v>
      </c>
      <c r="G66" s="5"/>
      <c r="H66" s="5">
        <v>0.5</v>
      </c>
      <c r="I66" s="7">
        <f t="shared" si="3"/>
        <v>1.11111111111111</v>
      </c>
      <c r="J66" s="5"/>
      <c r="K66" s="5"/>
      <c r="L66" s="8">
        <v>65.4151102440904</v>
      </c>
      <c r="M66" s="12"/>
      <c r="N66" s="11"/>
    </row>
    <row r="67" ht="14.25" spans="1:14">
      <c r="A67" s="5">
        <v>66</v>
      </c>
      <c r="B67" s="5" t="s">
        <v>298</v>
      </c>
      <c r="C67" s="5" t="s">
        <v>153</v>
      </c>
      <c r="D67" s="5" t="s">
        <v>299</v>
      </c>
      <c r="E67" s="6">
        <v>85.98</v>
      </c>
      <c r="F67" s="7">
        <f t="shared" si="4"/>
        <v>93.1830497453127</v>
      </c>
      <c r="G67" s="5"/>
      <c r="H67" s="5">
        <v>0.5</v>
      </c>
      <c r="I67" s="7">
        <f t="shared" si="3"/>
        <v>1.11111111111111</v>
      </c>
      <c r="J67" s="5"/>
      <c r="K67" s="5"/>
      <c r="L67" s="8">
        <v>65.33924593283</v>
      </c>
      <c r="M67" s="12"/>
      <c r="N67" s="11"/>
    </row>
    <row r="68" ht="14.25" spans="1:14">
      <c r="A68" s="5">
        <v>67</v>
      </c>
      <c r="B68" s="5" t="s">
        <v>300</v>
      </c>
      <c r="C68" s="5" t="s">
        <v>153</v>
      </c>
      <c r="D68" s="5" t="s">
        <v>301</v>
      </c>
      <c r="E68" s="6">
        <v>85.5866666666667</v>
      </c>
      <c r="F68" s="7">
        <f t="shared" si="4"/>
        <v>92.756764567754</v>
      </c>
      <c r="G68" s="5"/>
      <c r="H68" s="5">
        <v>1.5</v>
      </c>
      <c r="I68" s="7">
        <f t="shared" si="3"/>
        <v>3.33333333333333</v>
      </c>
      <c r="J68" s="5"/>
      <c r="K68" s="5"/>
      <c r="L68" s="8">
        <v>65.2630685307612</v>
      </c>
      <c r="M68" s="12"/>
      <c r="N68" s="11"/>
    </row>
    <row r="69" ht="14.25" spans="1:14">
      <c r="A69" s="5">
        <v>68</v>
      </c>
      <c r="B69" s="5" t="s">
        <v>302</v>
      </c>
      <c r="C69" s="5" t="s">
        <v>153</v>
      </c>
      <c r="D69" s="5" t="s">
        <v>303</v>
      </c>
      <c r="E69" s="6">
        <v>85.7066666666667</v>
      </c>
      <c r="F69" s="7">
        <f t="shared" si="4"/>
        <v>92.8868176727719</v>
      </c>
      <c r="G69" s="5"/>
      <c r="H69" s="5">
        <v>1</v>
      </c>
      <c r="I69" s="7">
        <f t="shared" si="3"/>
        <v>2.22222222222222</v>
      </c>
      <c r="J69" s="5"/>
      <c r="K69" s="5"/>
      <c r="L69" s="8">
        <v>65.2429945931626</v>
      </c>
      <c r="M69" s="12"/>
      <c r="N69" s="11"/>
    </row>
    <row r="70" ht="14.25" spans="1:14">
      <c r="A70" s="5">
        <v>69</v>
      </c>
      <c r="B70" s="5" t="s">
        <v>304</v>
      </c>
      <c r="C70" s="5" t="s">
        <v>153</v>
      </c>
      <c r="D70" s="5" t="s">
        <v>305</v>
      </c>
      <c r="E70" s="6">
        <v>85.9333333333333</v>
      </c>
      <c r="F70" s="7">
        <f t="shared" si="4"/>
        <v>93.1324735378057</v>
      </c>
      <c r="G70" s="5"/>
      <c r="H70" s="5">
        <v>0</v>
      </c>
      <c r="I70" s="7">
        <f t="shared" si="3"/>
        <v>0</v>
      </c>
      <c r="J70" s="5"/>
      <c r="K70" s="5"/>
      <c r="L70" s="8">
        <v>65.192731476464</v>
      </c>
      <c r="M70" s="12"/>
      <c r="N70" s="11"/>
    </row>
    <row r="71" ht="14.25" spans="1:14">
      <c r="A71" s="5">
        <v>70</v>
      </c>
      <c r="B71" s="5" t="s">
        <v>306</v>
      </c>
      <c r="C71" s="5" t="s">
        <v>153</v>
      </c>
      <c r="D71" s="5" t="s">
        <v>307</v>
      </c>
      <c r="E71" s="6">
        <v>84.4533333333333</v>
      </c>
      <c r="F71" s="7">
        <f t="shared" si="4"/>
        <v>91.5284852425852</v>
      </c>
      <c r="G71" s="5"/>
      <c r="H71" s="5">
        <v>5</v>
      </c>
      <c r="I71" s="7">
        <f t="shared" si="3"/>
        <v>11.1111111111111</v>
      </c>
      <c r="J71" s="5"/>
      <c r="K71" s="5"/>
      <c r="L71" s="8">
        <v>65.1810507809207</v>
      </c>
      <c r="M71" s="12"/>
      <c r="N71" s="11"/>
    </row>
    <row r="72" ht="14.25" spans="1:14">
      <c r="A72" s="5">
        <v>71</v>
      </c>
      <c r="B72" s="5" t="s">
        <v>308</v>
      </c>
      <c r="C72" s="5" t="s">
        <v>153</v>
      </c>
      <c r="D72" s="5" t="s">
        <v>309</v>
      </c>
      <c r="E72" s="6">
        <v>85.1333333333333</v>
      </c>
      <c r="F72" s="7">
        <f t="shared" si="4"/>
        <v>92.2654528376865</v>
      </c>
      <c r="G72" s="5"/>
      <c r="H72" s="5">
        <v>2</v>
      </c>
      <c r="I72" s="7">
        <f t="shared" si="3"/>
        <v>4.44444444444444</v>
      </c>
      <c r="J72" s="5"/>
      <c r="K72" s="5"/>
      <c r="L72" s="8">
        <v>65.030261430825</v>
      </c>
      <c r="M72" s="12"/>
      <c r="N72" s="11"/>
    </row>
    <row r="73" ht="14.25" spans="1:14">
      <c r="A73" s="5">
        <v>72</v>
      </c>
      <c r="B73" s="5" t="s">
        <v>310</v>
      </c>
      <c r="C73" s="5" t="s">
        <v>153</v>
      </c>
      <c r="D73" s="5" t="s">
        <v>311</v>
      </c>
      <c r="E73" s="6">
        <v>85.4</v>
      </c>
      <c r="F73" s="7">
        <f t="shared" si="4"/>
        <v>92.5544597377262</v>
      </c>
      <c r="G73" s="5"/>
      <c r="H73" s="5">
        <v>1</v>
      </c>
      <c r="I73" s="7">
        <f t="shared" si="3"/>
        <v>2.22222222222222</v>
      </c>
      <c r="J73" s="5"/>
      <c r="K73" s="5"/>
      <c r="L73" s="8">
        <v>65.0103440386306</v>
      </c>
      <c r="M73" s="12"/>
      <c r="N73" s="11"/>
    </row>
    <row r="74" ht="14.25" spans="1:14">
      <c r="A74" s="5">
        <v>73</v>
      </c>
      <c r="B74" s="5" t="s">
        <v>312</v>
      </c>
      <c r="C74" s="5" t="s">
        <v>153</v>
      </c>
      <c r="D74" s="5" t="s">
        <v>313</v>
      </c>
      <c r="E74" s="6">
        <v>84.8941176470588</v>
      </c>
      <c r="F74" s="7">
        <f t="shared" si="4"/>
        <v>92.006196647945</v>
      </c>
      <c r="G74" s="5"/>
      <c r="H74" s="5">
        <v>2</v>
      </c>
      <c r="I74" s="7">
        <f t="shared" si="3"/>
        <v>4.44444444444444</v>
      </c>
      <c r="J74" s="5"/>
      <c r="K74" s="5"/>
      <c r="L74" s="8">
        <v>64.8487820980059</v>
      </c>
      <c r="M74" s="12"/>
      <c r="N74" s="11"/>
    </row>
    <row r="75" ht="14.25" spans="1:14">
      <c r="A75" s="5">
        <v>74</v>
      </c>
      <c r="B75" s="5" t="s">
        <v>314</v>
      </c>
      <c r="C75" s="5" t="s">
        <v>153</v>
      </c>
      <c r="D75" s="5" t="s">
        <v>315</v>
      </c>
      <c r="E75" s="6">
        <v>85.0533333333333</v>
      </c>
      <c r="F75" s="7">
        <f t="shared" si="4"/>
        <v>92.1787507676746</v>
      </c>
      <c r="G75" s="5"/>
      <c r="H75" s="5">
        <v>1</v>
      </c>
      <c r="I75" s="7">
        <f t="shared" si="3"/>
        <v>2.22222222222222</v>
      </c>
      <c r="J75" s="5"/>
      <c r="K75" s="5"/>
      <c r="L75" s="8">
        <v>64.7473477595944</v>
      </c>
      <c r="M75" s="12"/>
      <c r="N75" s="11"/>
    </row>
    <row r="76" ht="14.25" spans="1:14">
      <c r="A76" s="5">
        <v>75</v>
      </c>
      <c r="B76" s="5" t="s">
        <v>316</v>
      </c>
      <c r="C76" s="5" t="s">
        <v>153</v>
      </c>
      <c r="D76" s="5" t="s">
        <v>317</v>
      </c>
      <c r="E76" s="6">
        <v>83.87</v>
      </c>
      <c r="F76" s="7">
        <f t="shared" si="4"/>
        <v>90.8962826487483</v>
      </c>
      <c r="G76" s="5"/>
      <c r="H76" s="5">
        <v>5</v>
      </c>
      <c r="I76" s="7">
        <f t="shared" si="3"/>
        <v>11.1111111111111</v>
      </c>
      <c r="J76" s="5"/>
      <c r="K76" s="5"/>
      <c r="L76" s="8">
        <v>64.7385089652349</v>
      </c>
      <c r="M76" s="12"/>
      <c r="N76" s="11"/>
    </row>
    <row r="77" ht="14.25" spans="1:14">
      <c r="A77" s="5">
        <v>76</v>
      </c>
      <c r="B77" s="5" t="s">
        <v>318</v>
      </c>
      <c r="C77" s="5" t="s">
        <v>153</v>
      </c>
      <c r="D77" s="5" t="s">
        <v>319</v>
      </c>
      <c r="E77" s="6">
        <v>84.5823529411765</v>
      </c>
      <c r="F77" s="7">
        <f t="shared" si="4"/>
        <v>91.6683135809868</v>
      </c>
      <c r="G77" s="5"/>
      <c r="H77" s="5">
        <v>2.5</v>
      </c>
      <c r="I77" s="7">
        <f t="shared" si="3"/>
        <v>5.55555555555556</v>
      </c>
      <c r="J77" s="5"/>
      <c r="K77" s="5"/>
      <c r="L77" s="8">
        <v>64.7233750622463</v>
      </c>
      <c r="M77" s="12"/>
      <c r="N77" s="11"/>
    </row>
    <row r="78" ht="14.25" spans="1:14">
      <c r="A78" s="5">
        <v>77</v>
      </c>
      <c r="B78" s="5" t="s">
        <v>320</v>
      </c>
      <c r="C78" s="5" t="s">
        <v>153</v>
      </c>
      <c r="D78" s="5" t="s">
        <v>321</v>
      </c>
      <c r="E78" s="6">
        <v>85.12</v>
      </c>
      <c r="F78" s="7">
        <f t="shared" si="4"/>
        <v>92.2510024926845</v>
      </c>
      <c r="G78" s="5"/>
      <c r="H78" s="5">
        <v>0</v>
      </c>
      <c r="I78" s="7">
        <f t="shared" si="3"/>
        <v>0</v>
      </c>
      <c r="J78" s="5"/>
      <c r="K78" s="5"/>
      <c r="L78" s="8">
        <v>64.5757017448792</v>
      </c>
      <c r="M78" s="12"/>
      <c r="N78" s="11"/>
    </row>
    <row r="79" ht="14.25" spans="1:14">
      <c r="A79" s="5">
        <v>78</v>
      </c>
      <c r="B79" s="5" t="s">
        <v>322</v>
      </c>
      <c r="C79" s="5" t="s">
        <v>153</v>
      </c>
      <c r="D79" s="5" t="s">
        <v>323</v>
      </c>
      <c r="E79" s="6">
        <v>84.96</v>
      </c>
      <c r="F79" s="7">
        <f t="shared" si="4"/>
        <v>92.0775983526607</v>
      </c>
      <c r="G79" s="5"/>
      <c r="H79" s="5">
        <v>0.5</v>
      </c>
      <c r="I79" s="7">
        <f t="shared" si="3"/>
        <v>1.11111111111111</v>
      </c>
      <c r="J79" s="5"/>
      <c r="K79" s="5"/>
      <c r="L79" s="8">
        <v>64.5654299579736</v>
      </c>
      <c r="M79" s="12"/>
      <c r="N79" s="11"/>
    </row>
    <row r="80" ht="14.25" spans="1:14">
      <c r="A80" s="5">
        <v>79</v>
      </c>
      <c r="B80" s="5" t="s">
        <v>324</v>
      </c>
      <c r="C80" s="5" t="s">
        <v>153</v>
      </c>
      <c r="D80" s="5" t="s">
        <v>325</v>
      </c>
      <c r="E80" s="6">
        <v>84.4</v>
      </c>
      <c r="F80" s="7">
        <f t="shared" si="4"/>
        <v>91.4706838625772</v>
      </c>
      <c r="G80" s="5"/>
      <c r="H80" s="5">
        <v>1.5</v>
      </c>
      <c r="I80" s="7">
        <f t="shared" si="3"/>
        <v>3.33333333333333</v>
      </c>
      <c r="J80" s="5"/>
      <c r="K80" s="5"/>
      <c r="L80" s="8">
        <v>64.3628120371374</v>
      </c>
      <c r="M80" s="12"/>
      <c r="N80" s="11"/>
    </row>
    <row r="81" ht="14.25" spans="1:14">
      <c r="A81" s="5">
        <v>80</v>
      </c>
      <c r="B81" s="5" t="s">
        <v>326</v>
      </c>
      <c r="C81" s="5" t="s">
        <v>153</v>
      </c>
      <c r="D81" s="5" t="s">
        <v>327</v>
      </c>
      <c r="E81" s="6">
        <v>84.68</v>
      </c>
      <c r="F81" s="7">
        <f t="shared" si="4"/>
        <v>91.774141107619</v>
      </c>
      <c r="G81" s="5"/>
      <c r="H81" s="5">
        <v>0.5</v>
      </c>
      <c r="I81" s="7">
        <f t="shared" si="3"/>
        <v>1.11111111111111</v>
      </c>
      <c r="J81" s="5"/>
      <c r="K81" s="5"/>
      <c r="L81" s="8">
        <v>64.3530098864444</v>
      </c>
      <c r="M81" s="12"/>
      <c r="N81" s="11"/>
    </row>
    <row r="82" ht="14.25" spans="1:14">
      <c r="A82" s="5">
        <v>81</v>
      </c>
      <c r="B82" s="5" t="s">
        <v>328</v>
      </c>
      <c r="C82" s="5" t="s">
        <v>153</v>
      </c>
      <c r="D82" s="5" t="s">
        <v>329</v>
      </c>
      <c r="E82" s="6">
        <v>84.5333333333333</v>
      </c>
      <c r="F82" s="7">
        <f t="shared" si="4"/>
        <v>91.6151873125971</v>
      </c>
      <c r="G82" s="5"/>
      <c r="H82" s="5">
        <v>0.5</v>
      </c>
      <c r="I82" s="7">
        <f t="shared" si="3"/>
        <v>1.11111111111111</v>
      </c>
      <c r="J82" s="5"/>
      <c r="K82" s="5"/>
      <c r="L82" s="8">
        <v>64.2417422299291</v>
      </c>
      <c r="M82" s="12"/>
      <c r="N82" s="11"/>
    </row>
    <row r="83" ht="14.25" spans="1:14">
      <c r="A83" s="5">
        <v>82</v>
      </c>
      <c r="B83" s="5" t="s">
        <v>330</v>
      </c>
      <c r="C83" s="5" t="s">
        <v>153</v>
      </c>
      <c r="D83" s="5" t="s">
        <v>331</v>
      </c>
      <c r="E83" s="6">
        <v>84.4666666666667</v>
      </c>
      <c r="F83" s="7">
        <f t="shared" si="4"/>
        <v>91.5429355875872</v>
      </c>
      <c r="G83" s="5"/>
      <c r="H83" s="5">
        <v>0.5</v>
      </c>
      <c r="I83" s="7">
        <f t="shared" si="3"/>
        <v>1.11111111111111</v>
      </c>
      <c r="J83" s="5"/>
      <c r="K83" s="5"/>
      <c r="L83" s="8">
        <v>64.1911660224221</v>
      </c>
      <c r="M83" s="12"/>
      <c r="N83" s="11"/>
    </row>
    <row r="84" ht="14.25" spans="1:14">
      <c r="A84" s="5">
        <v>83</v>
      </c>
      <c r="B84" s="5" t="s">
        <v>332</v>
      </c>
      <c r="C84" s="5" t="s">
        <v>153</v>
      </c>
      <c r="D84" s="5" t="s">
        <v>333</v>
      </c>
      <c r="E84" s="6">
        <v>84.4666666666667</v>
      </c>
      <c r="F84" s="7">
        <f t="shared" si="4"/>
        <v>91.5429355875872</v>
      </c>
      <c r="G84" s="5"/>
      <c r="H84" s="5">
        <v>0</v>
      </c>
      <c r="I84" s="7">
        <f t="shared" si="3"/>
        <v>0</v>
      </c>
      <c r="J84" s="5"/>
      <c r="K84" s="5"/>
      <c r="L84" s="8">
        <v>64.080054911311</v>
      </c>
      <c r="M84" s="12"/>
      <c r="N84" s="11"/>
    </row>
    <row r="85" ht="14.25" spans="1:14">
      <c r="A85" s="5">
        <v>84</v>
      </c>
      <c r="B85" s="5" t="s">
        <v>334</v>
      </c>
      <c r="C85" s="5" t="s">
        <v>153</v>
      </c>
      <c r="D85" s="5" t="s">
        <v>335</v>
      </c>
      <c r="E85" s="6">
        <v>84.0666666666667</v>
      </c>
      <c r="F85" s="7">
        <f t="shared" si="4"/>
        <v>91.1094252375275</v>
      </c>
      <c r="G85" s="5"/>
      <c r="H85" s="5">
        <v>0</v>
      </c>
      <c r="I85" s="7">
        <f t="shared" si="3"/>
        <v>0</v>
      </c>
      <c r="J85" s="5"/>
      <c r="K85" s="5"/>
      <c r="L85" s="8">
        <v>63.7765976662693</v>
      </c>
      <c r="M85" s="12"/>
      <c r="N85" s="11"/>
    </row>
    <row r="86" ht="14.25" spans="1:14">
      <c r="A86" s="5">
        <v>85</v>
      </c>
      <c r="B86" s="5" t="s">
        <v>336</v>
      </c>
      <c r="C86" s="5" t="s">
        <v>153</v>
      </c>
      <c r="D86" s="5" t="s">
        <v>337</v>
      </c>
      <c r="E86" s="6">
        <v>84</v>
      </c>
      <c r="F86" s="7">
        <f t="shared" si="4"/>
        <v>91.0371735125176</v>
      </c>
      <c r="G86" s="5"/>
      <c r="H86" s="5">
        <v>0</v>
      </c>
      <c r="I86" s="7">
        <f t="shared" si="3"/>
        <v>0</v>
      </c>
      <c r="J86" s="5"/>
      <c r="K86" s="5"/>
      <c r="L86" s="8">
        <v>63.7260214587623</v>
      </c>
      <c r="M86" s="12"/>
      <c r="N86" s="11"/>
    </row>
    <row r="87" ht="14.25" spans="1:14">
      <c r="A87" s="5">
        <v>86</v>
      </c>
      <c r="B87" s="5" t="s">
        <v>338</v>
      </c>
      <c r="C87" s="5" t="s">
        <v>153</v>
      </c>
      <c r="D87" s="5" t="s">
        <v>339</v>
      </c>
      <c r="E87" s="6">
        <v>83.635294117647</v>
      </c>
      <c r="F87" s="7">
        <f t="shared" si="4"/>
        <v>90.6419140756986</v>
      </c>
      <c r="G87" s="5"/>
      <c r="H87" s="5">
        <v>1</v>
      </c>
      <c r="I87" s="7">
        <f t="shared" si="3"/>
        <v>2.22222222222222</v>
      </c>
      <c r="J87" s="5"/>
      <c r="K87" s="5"/>
      <c r="L87" s="8">
        <v>63.6715620752112</v>
      </c>
      <c r="M87" s="12"/>
      <c r="N87" s="11"/>
    </row>
    <row r="88" ht="14.25" spans="1:14">
      <c r="A88" s="5">
        <v>87</v>
      </c>
      <c r="B88" s="5" t="s">
        <v>340</v>
      </c>
      <c r="C88" s="5" t="s">
        <v>153</v>
      </c>
      <c r="D88" s="5" t="s">
        <v>341</v>
      </c>
      <c r="E88" s="6">
        <v>83.7333333333333</v>
      </c>
      <c r="F88" s="7">
        <f t="shared" si="4"/>
        <v>90.7481666124779</v>
      </c>
      <c r="G88" s="5"/>
      <c r="H88" s="5">
        <v>0.5</v>
      </c>
      <c r="I88" s="7">
        <f t="shared" si="3"/>
        <v>1.11111111111111</v>
      </c>
      <c r="J88" s="5"/>
      <c r="K88" s="5"/>
      <c r="L88" s="8">
        <v>63.6348277398456</v>
      </c>
      <c r="M88" s="12"/>
      <c r="N88" s="11"/>
    </row>
    <row r="89" ht="14.25" spans="1:14">
      <c r="A89" s="5">
        <v>88</v>
      </c>
      <c r="B89" s="5" t="s">
        <v>342</v>
      </c>
      <c r="C89" s="5" t="s">
        <v>153</v>
      </c>
      <c r="D89" s="5" t="s">
        <v>343</v>
      </c>
      <c r="E89" s="6">
        <v>83.8</v>
      </c>
      <c r="F89" s="7">
        <f t="shared" si="4"/>
        <v>90.8204183374878</v>
      </c>
      <c r="G89" s="5"/>
      <c r="H89" s="5">
        <v>0</v>
      </c>
      <c r="I89" s="7">
        <f t="shared" si="3"/>
        <v>0</v>
      </c>
      <c r="J89" s="5"/>
      <c r="K89" s="5"/>
      <c r="L89" s="8">
        <v>63.5742928362415</v>
      </c>
      <c r="M89" s="12"/>
      <c r="N89" s="11"/>
    </row>
    <row r="90" ht="14.25" spans="1:14">
      <c r="A90" s="5">
        <v>89</v>
      </c>
      <c r="B90" s="5" t="s">
        <v>344</v>
      </c>
      <c r="C90" s="5" t="s">
        <v>153</v>
      </c>
      <c r="D90" s="5" t="s">
        <v>345</v>
      </c>
      <c r="E90" s="6">
        <v>83.48</v>
      </c>
      <c r="F90" s="7">
        <f t="shared" si="4"/>
        <v>90.4736100574401</v>
      </c>
      <c r="G90" s="5"/>
      <c r="H90" s="5">
        <v>0.5</v>
      </c>
      <c r="I90" s="7">
        <f t="shared" si="3"/>
        <v>1.11111111111111</v>
      </c>
      <c r="J90" s="5"/>
      <c r="K90" s="5"/>
      <c r="L90" s="8">
        <v>63.4426381513192</v>
      </c>
      <c r="M90" s="12"/>
      <c r="N90" s="11"/>
    </row>
    <row r="91" ht="14.25" spans="1:14">
      <c r="A91" s="5">
        <v>90</v>
      </c>
      <c r="B91" s="5" t="s">
        <v>346</v>
      </c>
      <c r="C91" s="5" t="s">
        <v>153</v>
      </c>
      <c r="D91" s="5" t="s">
        <v>347</v>
      </c>
      <c r="E91" s="6">
        <v>83.44</v>
      </c>
      <c r="F91" s="7">
        <f t="shared" si="4"/>
        <v>90.4302590224342</v>
      </c>
      <c r="G91" s="5"/>
      <c r="H91" s="5">
        <v>0.5</v>
      </c>
      <c r="I91" s="7">
        <f t="shared" si="3"/>
        <v>1.11111111111111</v>
      </c>
      <c r="J91" s="5"/>
      <c r="K91" s="5"/>
      <c r="L91" s="8">
        <v>63.412292426815</v>
      </c>
      <c r="M91" s="12"/>
      <c r="N91" s="11"/>
    </row>
    <row r="92" ht="14.25" spans="1:14">
      <c r="A92" s="5">
        <v>91</v>
      </c>
      <c r="B92" s="5" t="s">
        <v>348</v>
      </c>
      <c r="C92" s="5" t="s">
        <v>153</v>
      </c>
      <c r="D92" s="5" t="s">
        <v>349</v>
      </c>
      <c r="E92" s="6">
        <v>83.4117647058823</v>
      </c>
      <c r="F92" s="7">
        <f t="shared" si="4"/>
        <v>90.3996582918417</v>
      </c>
      <c r="G92" s="5"/>
      <c r="H92" s="5">
        <v>0.5</v>
      </c>
      <c r="I92" s="7">
        <f t="shared" si="3"/>
        <v>1.11111111111111</v>
      </c>
      <c r="J92" s="5"/>
      <c r="K92" s="5"/>
      <c r="L92" s="8">
        <v>63.3908719154003</v>
      </c>
      <c r="M92" s="12"/>
      <c r="N92" s="11"/>
    </row>
    <row r="93" ht="14.25" spans="1:14">
      <c r="A93" s="5">
        <v>92</v>
      </c>
      <c r="B93" s="5" t="s">
        <v>350</v>
      </c>
      <c r="C93" s="5" t="s">
        <v>153</v>
      </c>
      <c r="D93" s="5" t="s">
        <v>351</v>
      </c>
      <c r="E93" s="6">
        <v>82.2933333333333</v>
      </c>
      <c r="F93" s="7">
        <f t="shared" si="4"/>
        <v>89.1875293522633</v>
      </c>
      <c r="G93" s="5"/>
      <c r="H93" s="5">
        <v>3.5</v>
      </c>
      <c r="I93" s="7">
        <f t="shared" si="3"/>
        <v>7.77777777777778</v>
      </c>
      <c r="J93" s="5"/>
      <c r="K93" s="5"/>
      <c r="L93" s="8">
        <v>63.2090483243621</v>
      </c>
      <c r="M93" s="12"/>
      <c r="N93" s="11"/>
    </row>
    <row r="94" ht="14.25" spans="1:14">
      <c r="A94" s="5">
        <v>93</v>
      </c>
      <c r="B94" s="5" t="s">
        <v>352</v>
      </c>
      <c r="C94" s="5" t="s">
        <v>153</v>
      </c>
      <c r="D94" s="5" t="s">
        <v>353</v>
      </c>
      <c r="E94" s="6">
        <v>83.2823529411765</v>
      </c>
      <c r="F94" s="7">
        <f t="shared" si="4"/>
        <v>90.259404943293</v>
      </c>
      <c r="G94" s="5"/>
      <c r="H94" s="5">
        <v>0</v>
      </c>
      <c r="I94" s="7">
        <f t="shared" si="3"/>
        <v>0</v>
      </c>
      <c r="J94" s="5"/>
      <c r="K94" s="5"/>
      <c r="L94" s="8">
        <v>63.1815834603051</v>
      </c>
      <c r="M94" s="12"/>
      <c r="N94" s="11"/>
    </row>
    <row r="95" ht="14.25" spans="1:14">
      <c r="A95" s="5">
        <v>94</v>
      </c>
      <c r="B95" s="5" t="s">
        <v>354</v>
      </c>
      <c r="C95" s="5" t="s">
        <v>153</v>
      </c>
      <c r="D95" s="5" t="s">
        <v>355</v>
      </c>
      <c r="E95" s="6">
        <v>80.56</v>
      </c>
      <c r="F95" s="7">
        <f t="shared" si="4"/>
        <v>87.308984502005</v>
      </c>
      <c r="G95" s="5"/>
      <c r="H95" s="5">
        <v>9</v>
      </c>
      <c r="I95" s="7">
        <f t="shared" si="3"/>
        <v>20</v>
      </c>
      <c r="J95" s="5"/>
      <c r="K95" s="5"/>
      <c r="L95" s="8">
        <v>63.1162891514035</v>
      </c>
      <c r="M95" s="12"/>
      <c r="N95" s="11"/>
    </row>
    <row r="96" ht="14.25" spans="1:14">
      <c r="A96" s="5">
        <v>95</v>
      </c>
      <c r="B96" s="5" t="s">
        <v>356</v>
      </c>
      <c r="C96" s="5" t="s">
        <v>153</v>
      </c>
      <c r="D96" s="5" t="s">
        <v>357</v>
      </c>
      <c r="E96" s="6">
        <v>82.4588235294118</v>
      </c>
      <c r="F96" s="7">
        <f t="shared" si="4"/>
        <v>89.3668836343468</v>
      </c>
      <c r="G96" s="5"/>
      <c r="H96" s="5">
        <v>2</v>
      </c>
      <c r="I96" s="7">
        <f t="shared" si="3"/>
        <v>4.44444444444444</v>
      </c>
      <c r="J96" s="5"/>
      <c r="K96" s="5"/>
      <c r="L96" s="8">
        <v>63.0012629884872</v>
      </c>
      <c r="M96" s="12"/>
      <c r="N96" s="11"/>
    </row>
    <row r="97" ht="14.25" spans="1:14">
      <c r="A97" s="5">
        <v>96</v>
      </c>
      <c r="B97" s="5" t="s">
        <v>358</v>
      </c>
      <c r="C97" s="5" t="s">
        <v>153</v>
      </c>
      <c r="D97" s="5" t="s">
        <v>359</v>
      </c>
      <c r="E97" s="6">
        <v>82.6933333333333</v>
      </c>
      <c r="F97" s="7">
        <f t="shared" si="4"/>
        <v>89.6210397023229</v>
      </c>
      <c r="G97" s="5"/>
      <c r="H97" s="5">
        <v>0.5</v>
      </c>
      <c r="I97" s="7">
        <f t="shared" si="3"/>
        <v>1.11111111111111</v>
      </c>
      <c r="J97" s="5"/>
      <c r="K97" s="5"/>
      <c r="L97" s="8">
        <v>62.8458389027371</v>
      </c>
      <c r="M97" s="12"/>
      <c r="N97" s="11"/>
    </row>
    <row r="98" ht="14.25" spans="1:14">
      <c r="A98" s="5">
        <v>97</v>
      </c>
      <c r="B98" s="5" t="s">
        <v>360</v>
      </c>
      <c r="C98" s="5" t="s">
        <v>153</v>
      </c>
      <c r="D98" s="5" t="s">
        <v>361</v>
      </c>
      <c r="E98" s="6">
        <v>81.0529411764706</v>
      </c>
      <c r="F98" s="7">
        <f t="shared" si="4"/>
        <v>87.8432222569314</v>
      </c>
      <c r="G98" s="5"/>
      <c r="H98" s="5">
        <v>5</v>
      </c>
      <c r="I98" s="7">
        <f t="shared" si="3"/>
        <v>11.1111111111111</v>
      </c>
      <c r="J98" s="5"/>
      <c r="K98" s="5"/>
      <c r="L98" s="8">
        <v>62.6013666909631</v>
      </c>
      <c r="M98" s="12"/>
      <c r="N98" s="11"/>
    </row>
    <row r="99" ht="14.25" spans="1:14">
      <c r="A99" s="5">
        <v>98</v>
      </c>
      <c r="B99" s="5" t="s">
        <v>362</v>
      </c>
      <c r="C99" s="5" t="s">
        <v>153</v>
      </c>
      <c r="D99" s="5" t="s">
        <v>363</v>
      </c>
      <c r="E99" s="6">
        <v>82.1</v>
      </c>
      <c r="F99" s="7">
        <f t="shared" si="4"/>
        <v>88.9779993497345</v>
      </c>
      <c r="G99" s="5"/>
      <c r="H99" s="5">
        <v>0</v>
      </c>
      <c r="I99" s="7">
        <f t="shared" si="3"/>
        <v>0</v>
      </c>
      <c r="J99" s="5"/>
      <c r="K99" s="5"/>
      <c r="L99" s="8">
        <v>62.2845995448141</v>
      </c>
      <c r="M99" s="12"/>
      <c r="N99" s="11"/>
    </row>
    <row r="100" ht="14.25" spans="1:14">
      <c r="A100" s="5">
        <v>99</v>
      </c>
      <c r="B100" s="5" t="s">
        <v>364</v>
      </c>
      <c r="C100" s="5" t="s">
        <v>153</v>
      </c>
      <c r="D100" s="5" t="s">
        <v>365</v>
      </c>
      <c r="E100" s="6">
        <v>81.7411764705882</v>
      </c>
      <c r="F100" s="7">
        <f t="shared" si="4"/>
        <v>88.5891150651222</v>
      </c>
      <c r="G100" s="5"/>
      <c r="H100" s="5">
        <v>0.5</v>
      </c>
      <c r="I100" s="7">
        <f t="shared" si="3"/>
        <v>1.11111111111111</v>
      </c>
      <c r="J100" s="5"/>
      <c r="K100" s="5"/>
      <c r="L100" s="8">
        <v>62.1234916566966</v>
      </c>
      <c r="M100" s="12"/>
      <c r="N100" s="11"/>
    </row>
    <row r="101" ht="14.25" spans="1:14">
      <c r="A101" s="5">
        <v>100</v>
      </c>
      <c r="B101" s="5" t="s">
        <v>366</v>
      </c>
      <c r="C101" s="5" t="s">
        <v>153</v>
      </c>
      <c r="D101" s="5" t="s">
        <v>367</v>
      </c>
      <c r="E101" s="6">
        <v>81.4666666666667</v>
      </c>
      <c r="F101" s="7">
        <f t="shared" si="4"/>
        <v>88.2916079621401</v>
      </c>
      <c r="G101" s="5"/>
      <c r="H101" s="5">
        <v>1</v>
      </c>
      <c r="I101" s="7">
        <f t="shared" si="3"/>
        <v>2.22222222222222</v>
      </c>
      <c r="J101" s="5"/>
      <c r="K101" s="5"/>
      <c r="L101" s="8">
        <v>62.0263477957203</v>
      </c>
      <c r="M101" s="12"/>
      <c r="N101" s="11"/>
    </row>
    <row r="102" ht="14.25" spans="1:14">
      <c r="A102" s="5">
        <v>101</v>
      </c>
      <c r="B102" s="18" t="s">
        <v>368</v>
      </c>
      <c r="C102" s="18" t="s">
        <v>153</v>
      </c>
      <c r="D102" s="18" t="s">
        <v>369</v>
      </c>
      <c r="E102" s="19">
        <v>86.6</v>
      </c>
      <c r="F102" s="20">
        <f t="shared" si="4"/>
        <v>93.8549907879051</v>
      </c>
      <c r="G102" s="18"/>
      <c r="H102" s="18">
        <v>0.5</v>
      </c>
      <c r="I102" s="20">
        <f t="shared" si="3"/>
        <v>1.11111111111111</v>
      </c>
      <c r="J102" s="18"/>
      <c r="K102" s="18"/>
      <c r="L102" s="8">
        <v>65.8096046626446</v>
      </c>
      <c r="M102" s="12"/>
      <c r="N102" s="11"/>
    </row>
    <row r="103" ht="14.25" spans="1:14">
      <c r="A103" s="5">
        <v>102</v>
      </c>
      <c r="B103" s="18" t="s">
        <v>370</v>
      </c>
      <c r="C103" s="18" t="s">
        <v>153</v>
      </c>
      <c r="D103" s="18" t="s">
        <v>371</v>
      </c>
      <c r="E103" s="19">
        <v>86.2</v>
      </c>
      <c r="F103" s="20">
        <f t="shared" si="4"/>
        <v>93.4214804378455</v>
      </c>
      <c r="G103" s="18"/>
      <c r="H103" s="18">
        <v>1.5</v>
      </c>
      <c r="I103" s="20">
        <f t="shared" ref="I103:I121" si="5">H103/45*100</f>
        <v>3.33333333333333</v>
      </c>
      <c r="J103" s="18"/>
      <c r="K103" s="18"/>
      <c r="L103" s="8">
        <v>65.7283696398251</v>
      </c>
      <c r="M103" s="12"/>
      <c r="N103" s="11"/>
    </row>
    <row r="104" ht="14.25" spans="1:14">
      <c r="A104" s="5">
        <v>103</v>
      </c>
      <c r="B104" s="18" t="s">
        <v>372</v>
      </c>
      <c r="C104" s="18" t="s">
        <v>153</v>
      </c>
      <c r="D104" s="18" t="s">
        <v>373</v>
      </c>
      <c r="E104" s="19">
        <v>84.0133333333333</v>
      </c>
      <c r="F104" s="20">
        <f t="shared" si="4"/>
        <v>91.0516238575196</v>
      </c>
      <c r="G104" s="18"/>
      <c r="H104" s="18">
        <v>8</v>
      </c>
      <c r="I104" s="20">
        <f t="shared" si="5"/>
        <v>17.7777777777778</v>
      </c>
      <c r="J104" s="18"/>
      <c r="K104" s="18"/>
      <c r="L104" s="8">
        <v>65.5139144780415</v>
      </c>
      <c r="M104" s="12"/>
      <c r="N104" s="11"/>
    </row>
    <row r="105" ht="14.25" spans="1:14">
      <c r="A105" s="5">
        <v>104</v>
      </c>
      <c r="B105" s="5" t="s">
        <v>374</v>
      </c>
      <c r="C105" s="5" t="s">
        <v>153</v>
      </c>
      <c r="D105" s="5" t="s">
        <v>375</v>
      </c>
      <c r="E105" s="6">
        <v>85.4666666666667</v>
      </c>
      <c r="F105" s="7">
        <f t="shared" si="4"/>
        <v>92.6267114627362</v>
      </c>
      <c r="G105" s="5"/>
      <c r="H105" s="5">
        <v>2.5</v>
      </c>
      <c r="I105" s="7">
        <f t="shared" si="5"/>
        <v>5.55555555555556</v>
      </c>
      <c r="J105" s="5"/>
      <c r="K105" s="5"/>
      <c r="L105" s="8">
        <v>65.3942535794709</v>
      </c>
      <c r="M105" s="12"/>
      <c r="N105" s="11"/>
    </row>
    <row r="106" ht="14.25" spans="1:14">
      <c r="A106" s="5">
        <v>105</v>
      </c>
      <c r="B106" s="18" t="s">
        <v>376</v>
      </c>
      <c r="C106" s="18" t="s">
        <v>153</v>
      </c>
      <c r="D106" s="18" t="s">
        <v>377</v>
      </c>
      <c r="E106" s="19">
        <v>82.9411764705882</v>
      </c>
      <c r="F106" s="20">
        <f t="shared" si="4"/>
        <v>89.889646115301</v>
      </c>
      <c r="G106" s="18"/>
      <c r="H106" s="18">
        <v>9</v>
      </c>
      <c r="I106" s="20">
        <f t="shared" si="5"/>
        <v>20</v>
      </c>
      <c r="J106" s="18"/>
      <c r="K106" s="18"/>
      <c r="L106" s="8">
        <v>64.9227522807107</v>
      </c>
      <c r="M106" s="12"/>
      <c r="N106" s="11"/>
    </row>
    <row r="107" ht="14.25" spans="1:14">
      <c r="A107" s="5">
        <v>106</v>
      </c>
      <c r="B107" s="18" t="s">
        <v>378</v>
      </c>
      <c r="C107" s="18" t="s">
        <v>153</v>
      </c>
      <c r="D107" s="18" t="s">
        <v>379</v>
      </c>
      <c r="E107" s="19">
        <v>83.8666666666667</v>
      </c>
      <c r="F107" s="20">
        <f t="shared" si="4"/>
        <v>90.8926700624977</v>
      </c>
      <c r="G107" s="18"/>
      <c r="H107" s="18">
        <v>3.5</v>
      </c>
      <c r="I107" s="20">
        <f t="shared" si="5"/>
        <v>7.77777777777778</v>
      </c>
      <c r="J107" s="18"/>
      <c r="K107" s="18"/>
      <c r="L107" s="8">
        <v>64.4026468215262</v>
      </c>
      <c r="M107" s="21"/>
      <c r="N107" s="11"/>
    </row>
    <row r="108" ht="14.25" spans="1:14">
      <c r="A108" s="5">
        <v>107</v>
      </c>
      <c r="B108" s="18" t="s">
        <v>380</v>
      </c>
      <c r="C108" s="18" t="s">
        <v>153</v>
      </c>
      <c r="D108" s="18" t="s">
        <v>381</v>
      </c>
      <c r="E108" s="19">
        <v>84.72</v>
      </c>
      <c r="F108" s="20">
        <f t="shared" si="4"/>
        <v>91.8174921426249</v>
      </c>
      <c r="G108" s="18"/>
      <c r="H108" s="18">
        <v>0</v>
      </c>
      <c r="I108" s="20">
        <f t="shared" si="5"/>
        <v>0</v>
      </c>
      <c r="J108" s="18"/>
      <c r="K108" s="18"/>
      <c r="L108" s="8">
        <v>64.2722444998374</v>
      </c>
      <c r="M108" s="21"/>
      <c r="N108" s="11"/>
    </row>
    <row r="109" ht="14.25" spans="1:14">
      <c r="A109" s="5">
        <v>108</v>
      </c>
      <c r="B109" s="18" t="s">
        <v>382</v>
      </c>
      <c r="C109" s="18" t="s">
        <v>153</v>
      </c>
      <c r="D109" s="18" t="s">
        <v>383</v>
      </c>
      <c r="E109" s="19">
        <v>83.8266666666667</v>
      </c>
      <c r="F109" s="20">
        <f t="shared" si="4"/>
        <v>90.8493190274918</v>
      </c>
      <c r="G109" s="18"/>
      <c r="H109" s="18">
        <v>0.5</v>
      </c>
      <c r="I109" s="20">
        <f t="shared" si="5"/>
        <v>1.11111111111111</v>
      </c>
      <c r="J109" s="18"/>
      <c r="K109" s="18"/>
      <c r="L109" s="8">
        <v>63.7056344303554</v>
      </c>
      <c r="M109" s="21"/>
      <c r="N109" s="11"/>
    </row>
    <row r="110" ht="14.25" spans="1:14">
      <c r="A110" s="5">
        <v>109</v>
      </c>
      <c r="B110" s="5" t="s">
        <v>384</v>
      </c>
      <c r="C110" s="5" t="s">
        <v>153</v>
      </c>
      <c r="D110" s="5" t="s">
        <v>385</v>
      </c>
      <c r="E110" s="6">
        <v>83.6470588235294</v>
      </c>
      <c r="F110" s="7">
        <f t="shared" si="4"/>
        <v>90.6546643801121</v>
      </c>
      <c r="G110" s="5"/>
      <c r="H110" s="5">
        <v>0</v>
      </c>
      <c r="I110" s="7">
        <f t="shared" si="5"/>
        <v>0</v>
      </c>
      <c r="J110" s="5"/>
      <c r="K110" s="5"/>
      <c r="L110" s="8">
        <v>63.4582650660784</v>
      </c>
      <c r="M110" s="12"/>
      <c r="N110" s="11"/>
    </row>
    <row r="111" ht="14.25" spans="1:14">
      <c r="A111" s="5">
        <v>110</v>
      </c>
      <c r="B111" s="18" t="s">
        <v>386</v>
      </c>
      <c r="C111" s="18" t="s">
        <v>153</v>
      </c>
      <c r="D111" s="18" t="s">
        <v>387</v>
      </c>
      <c r="E111" s="19">
        <v>83.4705882352941</v>
      </c>
      <c r="F111" s="20">
        <f t="shared" si="4"/>
        <v>90.4634098139093</v>
      </c>
      <c r="G111" s="18"/>
      <c r="H111" s="18">
        <v>0</v>
      </c>
      <c r="I111" s="20">
        <f t="shared" si="5"/>
        <v>0</v>
      </c>
      <c r="J111" s="18"/>
      <c r="K111" s="18"/>
      <c r="L111" s="8">
        <v>63.3243868697365</v>
      </c>
      <c r="M111" s="21"/>
      <c r="N111" s="11"/>
    </row>
    <row r="112" ht="14.25" spans="1:14">
      <c r="A112" s="5">
        <v>111</v>
      </c>
      <c r="B112" s="18" t="s">
        <v>388</v>
      </c>
      <c r="C112" s="18" t="s">
        <v>153</v>
      </c>
      <c r="D112" s="18" t="s">
        <v>389</v>
      </c>
      <c r="E112" s="19">
        <v>82.8352941176471</v>
      </c>
      <c r="F112" s="20">
        <f t="shared" si="4"/>
        <v>89.7748933755794</v>
      </c>
      <c r="G112" s="18"/>
      <c r="H112" s="18">
        <v>0</v>
      </c>
      <c r="I112" s="20">
        <f t="shared" si="5"/>
        <v>0</v>
      </c>
      <c r="J112" s="18"/>
      <c r="K112" s="18"/>
      <c r="L112" s="8">
        <v>62.8424253629055</v>
      </c>
      <c r="M112" s="21"/>
      <c r="N112" s="11"/>
    </row>
    <row r="113" ht="14.25" spans="1:14">
      <c r="A113" s="5">
        <v>112</v>
      </c>
      <c r="B113" s="18" t="s">
        <v>390</v>
      </c>
      <c r="C113" s="18" t="s">
        <v>153</v>
      </c>
      <c r="D113" s="18" t="s">
        <v>391</v>
      </c>
      <c r="E113" s="19">
        <v>82.4</v>
      </c>
      <c r="F113" s="20">
        <f t="shared" si="4"/>
        <v>89.3031321122792</v>
      </c>
      <c r="G113" s="18"/>
      <c r="H113" s="18">
        <v>0.5</v>
      </c>
      <c r="I113" s="20">
        <f t="shared" si="5"/>
        <v>1.11111111111111</v>
      </c>
      <c r="J113" s="18"/>
      <c r="K113" s="18"/>
      <c r="L113" s="8">
        <v>62.6233035897065</v>
      </c>
      <c r="M113" s="21"/>
      <c r="N113" s="11"/>
    </row>
    <row r="114" ht="14.25" spans="1:14">
      <c r="A114" s="5">
        <v>113</v>
      </c>
      <c r="B114" s="18" t="s">
        <v>392</v>
      </c>
      <c r="C114" s="18" t="s">
        <v>153</v>
      </c>
      <c r="D114" s="18" t="s">
        <v>393</v>
      </c>
      <c r="E114" s="19">
        <v>80.3333333333333</v>
      </c>
      <c r="F114" s="20">
        <f t="shared" si="4"/>
        <v>87.0633286369712</v>
      </c>
      <c r="G114" s="18"/>
      <c r="H114" s="18">
        <v>5</v>
      </c>
      <c r="I114" s="20">
        <f t="shared" si="5"/>
        <v>11.1111111111111</v>
      </c>
      <c r="J114" s="18"/>
      <c r="K114" s="18"/>
      <c r="L114" s="8">
        <v>62.055441156991</v>
      </c>
      <c r="M114" s="21"/>
      <c r="N114" s="11"/>
    </row>
    <row r="115" ht="14.25" spans="1:14">
      <c r="A115" s="5">
        <v>114</v>
      </c>
      <c r="B115" s="18" t="s">
        <v>394</v>
      </c>
      <c r="C115" s="18" t="s">
        <v>153</v>
      </c>
      <c r="D115" s="18" t="s">
        <v>395</v>
      </c>
      <c r="E115" s="19">
        <v>80.0133333333333</v>
      </c>
      <c r="F115" s="20">
        <f t="shared" si="4"/>
        <v>86.7165203569235</v>
      </c>
      <c r="G115" s="18"/>
      <c r="H115" s="18">
        <v>3</v>
      </c>
      <c r="I115" s="20">
        <f t="shared" si="5"/>
        <v>6.66666666666667</v>
      </c>
      <c r="J115" s="18"/>
      <c r="K115" s="18"/>
      <c r="L115" s="8">
        <v>61.3682309165131</v>
      </c>
      <c r="M115" s="12"/>
      <c r="N115" s="11"/>
    </row>
    <row r="116" ht="14.25" spans="1:14">
      <c r="A116" s="5">
        <v>115</v>
      </c>
      <c r="B116" s="18" t="s">
        <v>396</v>
      </c>
      <c r="C116" s="18" t="s">
        <v>153</v>
      </c>
      <c r="D116" s="18" t="s">
        <v>397</v>
      </c>
      <c r="E116" s="19">
        <v>79.6</v>
      </c>
      <c r="F116" s="20">
        <f t="shared" si="4"/>
        <v>86.2685596618619</v>
      </c>
      <c r="G116" s="18"/>
      <c r="H116" s="18">
        <v>0.5</v>
      </c>
      <c r="I116" s="20">
        <f t="shared" si="5"/>
        <v>1.11111111111111</v>
      </c>
      <c r="J116" s="18"/>
      <c r="K116" s="18"/>
      <c r="L116" s="8">
        <v>60.4991028744144</v>
      </c>
      <c r="M116" s="21"/>
      <c r="N116" s="11"/>
    </row>
    <row r="117" ht="14.25" spans="1:14">
      <c r="A117" s="5">
        <v>116</v>
      </c>
      <c r="B117" s="18" t="s">
        <v>398</v>
      </c>
      <c r="C117" s="18" t="s">
        <v>153</v>
      </c>
      <c r="D117" s="18" t="s">
        <v>399</v>
      </c>
      <c r="E117" s="19">
        <v>79.7333333333333</v>
      </c>
      <c r="F117" s="20">
        <f t="shared" si="4"/>
        <v>86.4130631118818</v>
      </c>
      <c r="G117" s="18"/>
      <c r="H117" s="18">
        <v>0</v>
      </c>
      <c r="I117" s="20">
        <f t="shared" si="5"/>
        <v>0</v>
      </c>
      <c r="J117" s="18"/>
      <c r="K117" s="18"/>
      <c r="L117" s="8">
        <v>60.4891441783173</v>
      </c>
      <c r="M117" s="21"/>
      <c r="N117" s="11"/>
    </row>
    <row r="118" ht="14.25" spans="1:14">
      <c r="A118" s="5">
        <v>117</v>
      </c>
      <c r="B118" s="18" t="s">
        <v>400</v>
      </c>
      <c r="C118" s="18" t="s">
        <v>153</v>
      </c>
      <c r="D118" s="18" t="s">
        <v>401</v>
      </c>
      <c r="E118" s="19">
        <v>75.3235294117647</v>
      </c>
      <c r="F118" s="20">
        <f t="shared" si="4"/>
        <v>81.6338240075482</v>
      </c>
      <c r="G118" s="18"/>
      <c r="H118" s="18">
        <v>5</v>
      </c>
      <c r="I118" s="20">
        <f t="shared" si="5"/>
        <v>11.1111111111111</v>
      </c>
      <c r="J118" s="18"/>
      <c r="K118" s="18"/>
      <c r="L118" s="8">
        <v>58.2547879163948</v>
      </c>
      <c r="M118" s="21"/>
      <c r="N118" s="11"/>
    </row>
    <row r="119" ht="14.25" spans="1:14">
      <c r="A119" s="5">
        <v>118</v>
      </c>
      <c r="B119" s="18" t="s">
        <v>402</v>
      </c>
      <c r="C119" s="18" t="s">
        <v>153</v>
      </c>
      <c r="D119" s="18" t="s">
        <v>403</v>
      </c>
      <c r="E119" s="19">
        <v>71.12</v>
      </c>
      <c r="F119" s="20">
        <f t="shared" si="4"/>
        <v>77.0781402405982</v>
      </c>
      <c r="G119" s="18"/>
      <c r="H119" s="18">
        <v>0.5</v>
      </c>
      <c r="I119" s="20">
        <f t="shared" si="5"/>
        <v>1.11111111111111</v>
      </c>
      <c r="J119" s="18"/>
      <c r="K119" s="18"/>
      <c r="L119" s="8">
        <v>54.0658092795299</v>
      </c>
      <c r="M119" s="21"/>
      <c r="N119" s="11"/>
    </row>
    <row r="120" ht="14.25" spans="1:14">
      <c r="A120" s="5">
        <v>119</v>
      </c>
      <c r="B120" s="18" t="s">
        <v>404</v>
      </c>
      <c r="C120" s="18" t="s">
        <v>153</v>
      </c>
      <c r="D120" s="18" t="s">
        <v>405</v>
      </c>
      <c r="E120" s="19">
        <v>68.2</v>
      </c>
      <c r="F120" s="20">
        <f t="shared" si="4"/>
        <v>73.9135146851631</v>
      </c>
      <c r="G120" s="18"/>
      <c r="H120" s="18">
        <v>0.5</v>
      </c>
      <c r="I120" s="20">
        <f t="shared" si="5"/>
        <v>1.11111111111111</v>
      </c>
      <c r="J120" s="18"/>
      <c r="K120" s="18"/>
      <c r="L120" s="8">
        <v>51.8505713907253</v>
      </c>
      <c r="M120" s="21"/>
      <c r="N120" s="11"/>
    </row>
    <row r="121" ht="14.25" spans="1:14">
      <c r="A121" s="5">
        <v>120</v>
      </c>
      <c r="B121" s="18" t="s">
        <v>406</v>
      </c>
      <c r="C121" s="18" t="s">
        <v>153</v>
      </c>
      <c r="D121" s="18" t="s">
        <v>407</v>
      </c>
      <c r="E121" s="19">
        <v>59.2</v>
      </c>
      <c r="F121" s="20">
        <f t="shared" si="4"/>
        <v>64.159531808822</v>
      </c>
      <c r="G121" s="18"/>
      <c r="H121" s="18">
        <v>0</v>
      </c>
      <c r="I121" s="20">
        <f t="shared" si="5"/>
        <v>0</v>
      </c>
      <c r="J121" s="18"/>
      <c r="K121" s="18"/>
      <c r="L121" s="8">
        <v>44.9116722661754</v>
      </c>
      <c r="M121" s="21"/>
      <c r="N121" s="11"/>
    </row>
    <row r="122" ht="14.25" spans="13:14">
      <c r="M122" s="21"/>
      <c r="N122" s="11"/>
    </row>
    <row r="123" ht="14.25" spans="13:14">
      <c r="M123" s="21"/>
      <c r="N123" s="11"/>
    </row>
    <row r="124" ht="14.25" spans="13:14">
      <c r="M124" s="21"/>
      <c r="N124" s="11"/>
    </row>
    <row r="125" ht="14.25" spans="13:14">
      <c r="M125" s="21"/>
      <c r="N125" s="11"/>
    </row>
    <row r="126" ht="14.25" spans="13:14">
      <c r="M126" s="21"/>
      <c r="N126" s="11"/>
    </row>
    <row r="127" spans="13:14">
      <c r="M127" s="11"/>
      <c r="N127" s="11"/>
    </row>
    <row r="128" spans="13:14">
      <c r="M128" s="11"/>
      <c r="N128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水利工程学硕63人</vt:lpstr>
      <vt:lpstr>水利工程专硕 125人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无敌孟哈哈</cp:lastModifiedBy>
  <dcterms:created xsi:type="dcterms:W3CDTF">2021-09-27T03:05:00Z</dcterms:created>
  <dcterms:modified xsi:type="dcterms:W3CDTF">2021-10-10T10:28:31Z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96B93DFEB4B841D799ECBBB6B5201DBD</vt:lpwstr>
  </property>
  <property fmtid="{D5CDD505-2E9C-101B-9397-08002B2CF9AE}" pid="3" name="KSOProductBuildVer">
    <vt:lpwstr>2052-11.1.0.10938</vt:lpwstr>
  </property>
</Properties>
</file>